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420" windowWidth="12120" windowHeight="8820" tabRatio="935" firstSheet="6" activeTab="13"/>
  </bookViews>
  <sheets>
    <sheet name="First-Page" sheetId="110" r:id="rId1"/>
    <sheet name="Contents" sheetId="140" r:id="rId2"/>
    <sheet name="Sheet1" sheetId="134" r:id="rId3"/>
    <sheet name="AT-1-Gen_Info " sheetId="56" r:id="rId4"/>
    <sheet name="AT-2-S1 BUDGET" sheetId="96" r:id="rId5"/>
    <sheet name="AT_2A_fundflow" sheetId="99" r:id="rId6"/>
    <sheet name="AT-3" sheetId="100" r:id="rId7"/>
    <sheet name="AT3A_cvrg(Insti)_PY" sheetId="1" r:id="rId8"/>
    <sheet name="AT3B_cvrg(Insti)_UPY " sheetId="58" r:id="rId9"/>
    <sheet name="AT3C_cvrg(Insti)_UPY " sheetId="59" r:id="rId10"/>
    <sheet name="enrolment vs availed_PY" sheetId="60" r:id="rId11"/>
    <sheet name="enrolment vs availed_UPY" sheetId="47" r:id="rId12"/>
    <sheet name="AT-4B" sheetId="141" r:id="rId13"/>
    <sheet name="T5_PLAN_vs_PRFM" sheetId="4" r:id="rId14"/>
    <sheet name="T5A_PLAN_vs_PRFM " sheetId="111" r:id="rId15"/>
    <sheet name="T5B_PLAN_vs_PRFM  (2)" sheetId="127" r:id="rId16"/>
    <sheet name="T5C_Drought_PLAN_vs_PRFM " sheetId="113" r:id="rId17"/>
    <sheet name="T5D_Drought_PLAN_vs_PRFM  " sheetId="112" r:id="rId18"/>
    <sheet name="T6_FG_py_Utlsn" sheetId="5" r:id="rId19"/>
    <sheet name="T6A_FG_Upy_Utlsn " sheetId="74" r:id="rId20"/>
    <sheet name="T6B_Pay_FG_FCI_Pry" sheetId="86" r:id="rId21"/>
    <sheet name="T6C_Coarse_Grain" sheetId="128" r:id="rId22"/>
    <sheet name="T7_CC_PY_Utlsn" sheetId="7" r:id="rId23"/>
    <sheet name="T7ACC_UPY_Utlsn " sheetId="75" r:id="rId24"/>
    <sheet name="AT-8_Hon_CCH_Pry" sheetId="88" r:id="rId25"/>
    <sheet name="AT-8A_Hon_CCH_UPry" sheetId="114" r:id="rId26"/>
    <sheet name="AT9_TA" sheetId="13" r:id="rId27"/>
    <sheet name="AT10_MME" sheetId="14" r:id="rId28"/>
    <sheet name="AT10A_" sheetId="138" r:id="rId29"/>
    <sheet name="AT-10 B" sheetId="121" r:id="rId30"/>
    <sheet name="AT-10 C" sheetId="123" r:id="rId31"/>
    <sheet name="AT-10D" sheetId="102" r:id="rId32"/>
    <sheet name="AT-10 E" sheetId="142" r:id="rId33"/>
    <sheet name="AT-10 F" sheetId="150" r:id="rId34"/>
    <sheet name="AT11_KS Year wise" sheetId="115" r:id="rId35"/>
    <sheet name="AT11A_KS-District wise" sheetId="16" r:id="rId36"/>
    <sheet name="AT12_KD-New" sheetId="26" r:id="rId37"/>
    <sheet name="AT12A_KD-Replacement" sheetId="117" r:id="rId38"/>
    <sheet name="Mode of cooking" sheetId="103" r:id="rId39"/>
    <sheet name="AT-14" sheetId="124" r:id="rId40"/>
    <sheet name="AT-14 A" sheetId="135" r:id="rId41"/>
    <sheet name="AT-15" sheetId="132" r:id="rId42"/>
    <sheet name="AT-16" sheetId="133" r:id="rId43"/>
    <sheet name="AT_17_Coverage-RBSK " sheetId="93" r:id="rId44"/>
    <sheet name="AT18_Details_Community " sheetId="66" r:id="rId45"/>
    <sheet name="AT_19_Impl_Agency" sheetId="84" r:id="rId46"/>
    <sheet name="AT_20_CentralCookingagency " sheetId="119" r:id="rId47"/>
    <sheet name="AT-21" sheetId="105" r:id="rId48"/>
    <sheet name="AT-22" sheetId="108" r:id="rId49"/>
    <sheet name="AT-23 MIS" sheetId="101" r:id="rId50"/>
    <sheet name="AT-23A _AMS" sheetId="139" r:id="rId51"/>
    <sheet name="AT-24" sheetId="104" r:id="rId52"/>
    <sheet name="AT-25" sheetId="109" r:id="rId53"/>
    <sheet name="Sheet1 (2)" sheetId="137" r:id="rId54"/>
    <sheet name="AT26_NoWD" sheetId="27" r:id="rId55"/>
    <sheet name="AT26A_NoWD" sheetId="28" r:id="rId56"/>
    <sheet name="AT27_Req_FG_CA_Pry" sheetId="29" r:id="rId57"/>
    <sheet name="AT27A_Req_FG_CA_U Pry " sheetId="144" r:id="rId58"/>
    <sheet name="AT27B_Req_FG_CA_N CLP" sheetId="145" r:id="rId59"/>
    <sheet name="AT27C_Req_FG_Drought -Pry " sheetId="146" r:id="rId60"/>
    <sheet name="AT27D_Req_FG_Drought -UPry " sheetId="147" r:id="rId61"/>
    <sheet name="AT_28_RqmtKitchen" sheetId="62" r:id="rId62"/>
    <sheet name="AT-28A_RqmtPlinthArea" sheetId="78" r:id="rId63"/>
    <sheet name="AT29_K_D" sheetId="72" r:id="rId64"/>
    <sheet name="AT-30_Coook-cum-Helper" sheetId="65" r:id="rId65"/>
    <sheet name="AT_31_Budget_provision " sheetId="98" r:id="rId66"/>
    <sheet name="AT32_Drought Pry Util" sheetId="148" r:id="rId67"/>
    <sheet name="AT-32A Drought UPry Util" sheetId="149" r:id="rId68"/>
  </sheets>
  <definedNames>
    <definedName name="_xlnm.Print_Area" localSheetId="43">'AT_17_Coverage-RBSK '!$A$1:$L$37</definedName>
    <definedName name="_xlnm.Print_Area" localSheetId="45">AT_19_Impl_Agency!$A$1:$J$40</definedName>
    <definedName name="_xlnm.Print_Area" localSheetId="46">'AT_20_CentralCookingagency '!$A$1:$M$37</definedName>
    <definedName name="_xlnm.Print_Area" localSheetId="61">AT_28_RqmtKitchen!$A$1:$S$32</definedName>
    <definedName name="_xlnm.Print_Area" localSheetId="5">AT_2A_fundflow!$A$1:$V$28</definedName>
    <definedName name="_xlnm.Print_Area" localSheetId="65">'AT_31_Budget_provision '!$A$1:$W$34</definedName>
    <definedName name="_xlnm.Print_Area" localSheetId="29">'AT-10 B'!$A$1:$J$32</definedName>
    <definedName name="_xlnm.Print_Area" localSheetId="30">'AT-10 C'!$A$1:$J$21</definedName>
    <definedName name="_xlnm.Print_Area" localSheetId="32">'AT-10 E'!$A$1:$G$23</definedName>
    <definedName name="_xlnm.Print_Area" localSheetId="27">AT10_MME!$A$1:$H$31</definedName>
    <definedName name="_xlnm.Print_Area" localSheetId="28">AT10A_!$A$1:$E$33</definedName>
    <definedName name="_xlnm.Print_Area" localSheetId="31">'AT-10D'!$A$1:$G$7</definedName>
    <definedName name="_xlnm.Print_Area" localSheetId="34">'AT11_KS Year wise'!$A$1:$K$32</definedName>
    <definedName name="_xlnm.Print_Area" localSheetId="35">'AT11A_KS-District wise'!$A$1:$K$36</definedName>
    <definedName name="_xlnm.Print_Area" localSheetId="36">'AT12_KD-New'!$A$1:$K$35</definedName>
    <definedName name="_xlnm.Print_Area" localSheetId="37">'AT12A_KD-Replacement'!$A$1:$K$35</definedName>
    <definedName name="_xlnm.Print_Area" localSheetId="39">'AT-14'!$A$1:$N$31</definedName>
    <definedName name="_xlnm.Print_Area" localSheetId="40">'AT-14 A'!$A$1:$H$31</definedName>
    <definedName name="_xlnm.Print_Area" localSheetId="41">'AT-15'!$A$1:$L$24</definedName>
    <definedName name="_xlnm.Print_Area" localSheetId="42">'AT-16'!$A$1:$K$32</definedName>
    <definedName name="_xlnm.Print_Area" localSheetId="44">'AT18_Details_Community '!$A$1:$F$33</definedName>
    <definedName name="_xlnm.Print_Area" localSheetId="3">'AT-1-Gen_Info '!#REF!</definedName>
    <definedName name="_xlnm.Print_Area" localSheetId="51">'AT-24'!$A$1:$M$32</definedName>
    <definedName name="_xlnm.Print_Area" localSheetId="54">AT26_NoWD!$A$1:$L$30</definedName>
    <definedName name="_xlnm.Print_Area" localSheetId="55">AT26A_NoWD!$A$1:$K$31</definedName>
    <definedName name="_xlnm.Print_Area" localSheetId="56">AT27_Req_FG_CA_Pry!$A$1:$R$33</definedName>
    <definedName name="_xlnm.Print_Area" localSheetId="57">'AT27A_Req_FG_CA_U Pry '!$A$1:$R$33</definedName>
    <definedName name="_xlnm.Print_Area" localSheetId="58">'AT27B_Req_FG_CA_N CLP'!$A$1:$N$33</definedName>
    <definedName name="_xlnm.Print_Area" localSheetId="59">'AT27C_Req_FG_Drought -Pry '!$A$1:$N$33</definedName>
    <definedName name="_xlnm.Print_Area" localSheetId="60">'AT27D_Req_FG_Drought -UPry '!$A$1:$N$33</definedName>
    <definedName name="_xlnm.Print_Area" localSheetId="62">'AT-28A_RqmtPlinthArea'!$A$1:$S$31</definedName>
    <definedName name="_xlnm.Print_Area" localSheetId="63">AT29_K_D!$A$1:$AF$31</definedName>
    <definedName name="_xlnm.Print_Area" localSheetId="4">'AT-2-S1 BUDGET'!$A$1:$V$31</definedName>
    <definedName name="_xlnm.Print_Area" localSheetId="64">'AT-30_Coook-cum-Helper'!$A$1:$L$33</definedName>
    <definedName name="_xlnm.Print_Area" localSheetId="66">'AT32_Drought Pry Util'!$A$1:$J$34</definedName>
    <definedName name="_xlnm.Print_Area" localSheetId="67">'AT-32A Drought UPry Util'!$A$1:$J$34</definedName>
    <definedName name="_xlnm.Print_Area" localSheetId="7">'AT3A_cvrg(Insti)_PY'!$A$1:$N$38</definedName>
    <definedName name="_xlnm.Print_Area" localSheetId="8">'AT3B_cvrg(Insti)_UPY '!$A$1:$N$38</definedName>
    <definedName name="_xlnm.Print_Area" localSheetId="9">'AT3C_cvrg(Insti)_UPY '!$A$1:$N$38</definedName>
    <definedName name="_xlnm.Print_Area" localSheetId="24">'AT-8_Hon_CCH_Pry'!$A$1:$V$37</definedName>
    <definedName name="_xlnm.Print_Area" localSheetId="25">'AT-8A_Hon_CCH_UPry'!$A$1:$V$36</definedName>
    <definedName name="_xlnm.Print_Area" localSheetId="26">AT9_TA!$A$1:$I$32</definedName>
    <definedName name="_xlnm.Print_Area" localSheetId="1">Contents!$A$1:$C$66</definedName>
    <definedName name="_xlnm.Print_Area" localSheetId="10">'enrolment vs availed_PY'!$A$1:$Q$36</definedName>
    <definedName name="_xlnm.Print_Area" localSheetId="11">'enrolment vs availed_UPY'!$A$1:$R$37</definedName>
    <definedName name="_xlnm.Print_Area" localSheetId="38">'Mode of cooking'!$A$1:$H$31</definedName>
    <definedName name="_xlnm.Print_Area" localSheetId="2">Sheet1!$A$1:$J$24</definedName>
    <definedName name="_xlnm.Print_Area" localSheetId="53">'Sheet1 (2)'!$A$1:$J$24</definedName>
    <definedName name="_xlnm.Print_Area" localSheetId="13">T5_PLAN_vs_PRFM!$A$1:$J$39</definedName>
    <definedName name="_xlnm.Print_Area" localSheetId="14">'T5A_PLAN_vs_PRFM '!$A$1:$J$38</definedName>
    <definedName name="_xlnm.Print_Area" localSheetId="15">'T5B_PLAN_vs_PRFM  (2)'!$A$1:$J$34</definedName>
    <definedName name="_xlnm.Print_Area" localSheetId="16">'T5C_Drought_PLAN_vs_PRFM '!$A$1:$J$34</definedName>
    <definedName name="_xlnm.Print_Area" localSheetId="17">'T5D_Drought_PLAN_vs_PRFM  '!$A$1:$J$34</definedName>
    <definedName name="_xlnm.Print_Area" localSheetId="18">T6_FG_py_Utlsn!$A$1:$L$34</definedName>
    <definedName name="_xlnm.Print_Area" localSheetId="19">'T6A_FG_Upy_Utlsn '!$A$1:$L$36</definedName>
    <definedName name="_xlnm.Print_Area" localSheetId="20">T6B_Pay_FG_FCI_Pry!$A$1:$M$33</definedName>
    <definedName name="_xlnm.Print_Area" localSheetId="21">T6C_Coarse_Grain!$A$1:$L$36</definedName>
    <definedName name="_xlnm.Print_Area" localSheetId="22">T7_CC_PY_Utlsn!$A$1:$Q$36</definedName>
    <definedName name="_xlnm.Print_Area" localSheetId="23">'T7ACC_UPY_Utlsn '!$A$1:$Q$35</definedName>
  </definedNames>
  <calcPr calcId="125725"/>
  <fileRecoveryPr autoRecover="0"/>
</workbook>
</file>

<file path=xl/calcChain.xml><?xml version="1.0" encoding="utf-8"?>
<calcChain xmlns="http://schemas.openxmlformats.org/spreadsheetml/2006/main">
  <c r="I12" i="13"/>
  <c r="P28" i="139"/>
  <c r="O28"/>
  <c r="N28"/>
  <c r="P28" i="101"/>
  <c r="O28"/>
  <c r="N28"/>
  <c r="R13" i="114"/>
  <c r="S13"/>
  <c r="Q13"/>
  <c r="P13"/>
  <c r="M13"/>
  <c r="G13"/>
  <c r="R14" i="88"/>
  <c r="Q14"/>
  <c r="P14"/>
  <c r="S14" s="1"/>
  <c r="M14"/>
  <c r="G14"/>
  <c r="Q13" i="75"/>
  <c r="P13"/>
  <c r="O13"/>
  <c r="N13"/>
  <c r="K13"/>
  <c r="Q14" i="7"/>
  <c r="P14"/>
  <c r="O14"/>
  <c r="N14"/>
  <c r="K14"/>
  <c r="I30"/>
  <c r="J30"/>
  <c r="E25" i="96"/>
  <c r="U25" s="1"/>
  <c r="D25"/>
  <c r="C25"/>
  <c r="S25" s="1"/>
  <c r="U24"/>
  <c r="T24"/>
  <c r="S24"/>
  <c r="F24"/>
  <c r="U23"/>
  <c r="T23"/>
  <c r="S23"/>
  <c r="G23"/>
  <c r="F23"/>
  <c r="V23" s="1"/>
  <c r="M21"/>
  <c r="L21"/>
  <c r="K21"/>
  <c r="H21"/>
  <c r="G21"/>
  <c r="D21"/>
  <c r="D26" s="1"/>
  <c r="P20"/>
  <c r="T20" s="1"/>
  <c r="O20"/>
  <c r="S20" s="1"/>
  <c r="N20"/>
  <c r="I20"/>
  <c r="Q20" s="1"/>
  <c r="E20"/>
  <c r="Q19"/>
  <c r="P19"/>
  <c r="T19" s="1"/>
  <c r="O19"/>
  <c r="S19" s="1"/>
  <c r="N19"/>
  <c r="J19"/>
  <c r="R19" s="1"/>
  <c r="E19"/>
  <c r="F19" s="1"/>
  <c r="Q18"/>
  <c r="U18" s="1"/>
  <c r="P18"/>
  <c r="T18" s="1"/>
  <c r="O18"/>
  <c r="S18" s="1"/>
  <c r="N18"/>
  <c r="J18"/>
  <c r="R18" s="1"/>
  <c r="I18"/>
  <c r="F18"/>
  <c r="V18" s="1"/>
  <c r="E18"/>
  <c r="P17"/>
  <c r="T17" s="1"/>
  <c r="O17"/>
  <c r="N17"/>
  <c r="I17"/>
  <c r="I21" s="1"/>
  <c r="E17"/>
  <c r="C17"/>
  <c r="C21" s="1"/>
  <c r="Q16"/>
  <c r="P16"/>
  <c r="T16" s="1"/>
  <c r="O16"/>
  <c r="S16" s="1"/>
  <c r="N16"/>
  <c r="N21" s="1"/>
  <c r="J16"/>
  <c r="F16"/>
  <c r="E16"/>
  <c r="E21" s="1"/>
  <c r="E26" l="1"/>
  <c r="C26"/>
  <c r="S21"/>
  <c r="Q21"/>
  <c r="Q26" s="1"/>
  <c r="U17"/>
  <c r="V19"/>
  <c r="U20"/>
  <c r="R16"/>
  <c r="V16" s="1"/>
  <c r="U19"/>
  <c r="P21"/>
  <c r="P26" s="1"/>
  <c r="T26" s="1"/>
  <c r="T21"/>
  <c r="H24"/>
  <c r="V24"/>
  <c r="F25"/>
  <c r="T25"/>
  <c r="U16"/>
  <c r="F17"/>
  <c r="J17"/>
  <c r="R17" s="1"/>
  <c r="Q17"/>
  <c r="S17"/>
  <c r="F20"/>
  <c r="J20"/>
  <c r="R20" s="1"/>
  <c r="O21"/>
  <c r="O26" s="1"/>
  <c r="H23"/>
  <c r="G24"/>
  <c r="V25" l="1"/>
  <c r="G25"/>
  <c r="U21"/>
  <c r="V20"/>
  <c r="V17"/>
  <c r="I23"/>
  <c r="I24"/>
  <c r="F21"/>
  <c r="J21"/>
  <c r="S26"/>
  <c r="U26"/>
  <c r="F26" l="1"/>
  <c r="R21"/>
  <c r="R26" s="1"/>
  <c r="G26"/>
  <c r="J23"/>
  <c r="J24"/>
  <c r="K24"/>
  <c r="H25"/>
  <c r="I25"/>
  <c r="H26" l="1"/>
  <c r="V21"/>
  <c r="K23"/>
  <c r="J25"/>
  <c r="V26"/>
  <c r="I26"/>
  <c r="L24"/>
  <c r="M24" s="1"/>
  <c r="N24" s="1"/>
  <c r="J26" l="1"/>
  <c r="L23"/>
  <c r="K25"/>
  <c r="K26" l="1"/>
  <c r="L25"/>
  <c r="L26" s="1"/>
  <c r="M23"/>
  <c r="N23" s="1"/>
  <c r="M25"/>
  <c r="M26" s="1"/>
  <c r="N25" l="1"/>
  <c r="N26" s="1"/>
  <c r="G50" i="56" l="1"/>
  <c r="D50"/>
  <c r="G49"/>
  <c r="D49"/>
  <c r="S31"/>
  <c r="Q31"/>
  <c r="O31"/>
  <c r="K31"/>
  <c r="I31"/>
  <c r="G31"/>
  <c r="D13"/>
  <c r="L13" s="1"/>
  <c r="L12"/>
  <c r="L11"/>
  <c r="D24" i="144" l="1"/>
  <c r="E24"/>
  <c r="F24"/>
  <c r="G24"/>
  <c r="H24"/>
  <c r="I24"/>
  <c r="J24"/>
  <c r="K24"/>
  <c r="L24"/>
  <c r="M24"/>
  <c r="N24"/>
  <c r="O24"/>
  <c r="P24"/>
  <c r="Q24"/>
  <c r="I28" i="111"/>
  <c r="E28"/>
  <c r="L25" i="98" l="1"/>
  <c r="M25"/>
  <c r="N25"/>
  <c r="C16" i="142" l="1"/>
  <c r="D16"/>
  <c r="E16"/>
  <c r="E28" i="4"/>
  <c r="F28"/>
  <c r="G28"/>
  <c r="H28"/>
  <c r="I28"/>
  <c r="J28"/>
  <c r="D10" i="100"/>
  <c r="E10"/>
  <c r="F10"/>
  <c r="G10"/>
  <c r="C10"/>
  <c r="G16" i="141"/>
  <c r="F16"/>
  <c r="E16"/>
  <c r="D16"/>
  <c r="Q25" i="98"/>
  <c r="P25"/>
  <c r="O25"/>
  <c r="G25"/>
  <c r="F25"/>
  <c r="E25"/>
  <c r="D25"/>
  <c r="R19"/>
  <c r="S19"/>
  <c r="T19"/>
  <c r="I19"/>
  <c r="U19" s="1"/>
  <c r="J19"/>
  <c r="K19"/>
  <c r="W19" s="1"/>
  <c r="R18"/>
  <c r="S18"/>
  <c r="T18"/>
  <c r="J18"/>
  <c r="V18" s="1"/>
  <c r="K18"/>
  <c r="W18" s="1"/>
  <c r="C18"/>
  <c r="I18" s="1"/>
  <c r="S17"/>
  <c r="R17"/>
  <c r="T17"/>
  <c r="I17"/>
  <c r="U17" s="1"/>
  <c r="J17"/>
  <c r="V17" s="1"/>
  <c r="K17"/>
  <c r="R16"/>
  <c r="S16"/>
  <c r="T16"/>
  <c r="J16"/>
  <c r="V16" s="1"/>
  <c r="I16"/>
  <c r="H16"/>
  <c r="H25" s="1"/>
  <c r="S15"/>
  <c r="T15"/>
  <c r="R15"/>
  <c r="J15"/>
  <c r="V15" s="1"/>
  <c r="K15"/>
  <c r="I15"/>
  <c r="G25" i="14"/>
  <c r="C25"/>
  <c r="D25"/>
  <c r="E25"/>
  <c r="D16"/>
  <c r="E16"/>
  <c r="G16"/>
  <c r="C16"/>
  <c r="C26" s="1"/>
  <c r="D26"/>
  <c r="F26"/>
  <c r="I26" i="13"/>
  <c r="K13" i="86"/>
  <c r="K16" i="98" l="1"/>
  <c r="H16" i="14"/>
  <c r="H25"/>
  <c r="K25" i="98"/>
  <c r="S25"/>
  <c r="V25"/>
  <c r="U18"/>
  <c r="U16"/>
  <c r="V19"/>
  <c r="C25"/>
  <c r="J25"/>
  <c r="W17"/>
  <c r="R25"/>
  <c r="W16"/>
  <c r="T25"/>
  <c r="I25"/>
  <c r="W15"/>
  <c r="U15"/>
  <c r="U25" s="1"/>
  <c r="G26" i="14"/>
  <c r="H26"/>
  <c r="W25" i="98" l="1"/>
  <c r="E26" i="14" l="1"/>
  <c r="I23" i="28" l="1"/>
  <c r="F23"/>
  <c r="E23"/>
  <c r="D23"/>
  <c r="G22"/>
  <c r="H22" s="1"/>
  <c r="J22" s="1"/>
  <c r="G21"/>
  <c r="H21" s="1"/>
  <c r="J21" s="1"/>
  <c r="G20"/>
  <c r="H20" s="1"/>
  <c r="J20" s="1"/>
  <c r="G19"/>
  <c r="H19" s="1"/>
  <c r="J19" s="1"/>
  <c r="G18"/>
  <c r="H18" s="1"/>
  <c r="J18" s="1"/>
  <c r="G17"/>
  <c r="H17" s="1"/>
  <c r="J17" s="1"/>
  <c r="G16"/>
  <c r="H16" s="1"/>
  <c r="J16" s="1"/>
  <c r="G15"/>
  <c r="H15" s="1"/>
  <c r="J15" s="1"/>
  <c r="G14"/>
  <c r="H14" s="1"/>
  <c r="J14" s="1"/>
  <c r="G13"/>
  <c r="H13" s="1"/>
  <c r="J13" s="1"/>
  <c r="G12"/>
  <c r="H12" s="1"/>
  <c r="J12" s="1"/>
  <c r="G11"/>
  <c r="H11" s="1"/>
  <c r="G12" i="27"/>
  <c r="H12" s="1"/>
  <c r="J12" s="1"/>
  <c r="G13"/>
  <c r="H13" s="1"/>
  <c r="J13" s="1"/>
  <c r="G14"/>
  <c r="H14" s="1"/>
  <c r="J14" s="1"/>
  <c r="G15"/>
  <c r="H15" s="1"/>
  <c r="J15" s="1"/>
  <c r="G16"/>
  <c r="H16" s="1"/>
  <c r="J16" s="1"/>
  <c r="G17"/>
  <c r="H17" s="1"/>
  <c r="J17" s="1"/>
  <c r="G18"/>
  <c r="H18" s="1"/>
  <c r="J18" s="1"/>
  <c r="G19"/>
  <c r="H19" s="1"/>
  <c r="J19" s="1"/>
  <c r="G20"/>
  <c r="H20" s="1"/>
  <c r="J20" s="1"/>
  <c r="G21"/>
  <c r="H21" s="1"/>
  <c r="J21" s="1"/>
  <c r="G22"/>
  <c r="H22" s="1"/>
  <c r="J22" s="1"/>
  <c r="G11"/>
  <c r="H11" s="1"/>
  <c r="J11" s="1"/>
  <c r="E23"/>
  <c r="F23"/>
  <c r="I23"/>
  <c r="K23"/>
  <c r="L23"/>
  <c r="D23"/>
  <c r="L28" i="149"/>
  <c r="K28"/>
  <c r="J28"/>
  <c r="I28"/>
  <c r="H28"/>
  <c r="G28"/>
  <c r="F28"/>
  <c r="E28"/>
  <c r="D28"/>
  <c r="C28"/>
  <c r="D28" i="148"/>
  <c r="E28"/>
  <c r="F28"/>
  <c r="G28"/>
  <c r="H28"/>
  <c r="I28"/>
  <c r="J28"/>
  <c r="K28"/>
  <c r="L28"/>
  <c r="C28"/>
  <c r="D27" i="65"/>
  <c r="E27"/>
  <c r="F27"/>
  <c r="G27"/>
  <c r="H27"/>
  <c r="I27"/>
  <c r="J27"/>
  <c r="L27"/>
  <c r="C27"/>
  <c r="D27" i="72"/>
  <c r="E27"/>
  <c r="F27"/>
  <c r="G27"/>
  <c r="H27"/>
  <c r="I27"/>
  <c r="J27"/>
  <c r="K27"/>
  <c r="L27"/>
  <c r="M27"/>
  <c r="N27"/>
  <c r="O27"/>
  <c r="P27"/>
  <c r="Q27"/>
  <c r="R27"/>
  <c r="S27"/>
  <c r="T27"/>
  <c r="U27"/>
  <c r="V27"/>
  <c r="W27"/>
  <c r="X27"/>
  <c r="Y27"/>
  <c r="Z27"/>
  <c r="AA27"/>
  <c r="AB27"/>
  <c r="AC27"/>
  <c r="AD27"/>
  <c r="AE27"/>
  <c r="AF27"/>
  <c r="C27"/>
  <c r="D27" i="78"/>
  <c r="E27"/>
  <c r="F27"/>
  <c r="G27"/>
  <c r="H27"/>
  <c r="I27"/>
  <c r="J27"/>
  <c r="K27"/>
  <c r="L27"/>
  <c r="M27"/>
  <c r="N27"/>
  <c r="O27"/>
  <c r="P27"/>
  <c r="Q27"/>
  <c r="R27"/>
  <c r="S27"/>
  <c r="C27"/>
  <c r="D27" i="62"/>
  <c r="E27"/>
  <c r="F27"/>
  <c r="G27"/>
  <c r="H27"/>
  <c r="I27"/>
  <c r="J27"/>
  <c r="K27"/>
  <c r="L27"/>
  <c r="M27"/>
  <c r="N27"/>
  <c r="O27"/>
  <c r="P27"/>
  <c r="Q27"/>
  <c r="R27"/>
  <c r="C27"/>
  <c r="N24" i="147"/>
  <c r="M24"/>
  <c r="L24"/>
  <c r="K24"/>
  <c r="J24"/>
  <c r="I24"/>
  <c r="H24"/>
  <c r="G24"/>
  <c r="F24"/>
  <c r="E24"/>
  <c r="D24"/>
  <c r="C24"/>
  <c r="N24" i="146"/>
  <c r="M24"/>
  <c r="L24"/>
  <c r="K24"/>
  <c r="J24"/>
  <c r="I24"/>
  <c r="H24"/>
  <c r="G24"/>
  <c r="F24"/>
  <c r="E24"/>
  <c r="D24"/>
  <c r="C24"/>
  <c r="D24" i="145"/>
  <c r="E24"/>
  <c r="F24"/>
  <c r="G24"/>
  <c r="H24"/>
  <c r="I24"/>
  <c r="J24"/>
  <c r="K24"/>
  <c r="L24"/>
  <c r="M24"/>
  <c r="N24"/>
  <c r="C24"/>
  <c r="R24" i="144"/>
  <c r="C24"/>
  <c r="D24" i="29"/>
  <c r="E24"/>
  <c r="F24"/>
  <c r="I24"/>
  <c r="J24"/>
  <c r="K24"/>
  <c r="L24"/>
  <c r="M24"/>
  <c r="N24"/>
  <c r="O24"/>
  <c r="P24"/>
  <c r="Q24"/>
  <c r="R24"/>
  <c r="C24"/>
  <c r="D27" i="104"/>
  <c r="E27"/>
  <c r="F27"/>
  <c r="G27"/>
  <c r="H27"/>
  <c r="I27"/>
  <c r="J27"/>
  <c r="K27"/>
  <c r="L27"/>
  <c r="C27"/>
  <c r="F28" i="139"/>
  <c r="G28"/>
  <c r="H28"/>
  <c r="I28"/>
  <c r="J28"/>
  <c r="K28"/>
  <c r="L28"/>
  <c r="M28"/>
  <c r="C28"/>
  <c r="D28"/>
  <c r="E28"/>
  <c r="C28" i="101"/>
  <c r="D28"/>
  <c r="E28"/>
  <c r="F28"/>
  <c r="G28"/>
  <c r="H28"/>
  <c r="I28"/>
  <c r="J28"/>
  <c r="K28"/>
  <c r="L28"/>
  <c r="M28"/>
  <c r="D18" i="108"/>
  <c r="E18"/>
  <c r="F18"/>
  <c r="G18"/>
  <c r="H18"/>
  <c r="I18"/>
  <c r="J18"/>
  <c r="K18"/>
  <c r="L18"/>
  <c r="M18"/>
  <c r="N18"/>
  <c r="O18"/>
  <c r="C18"/>
  <c r="D25" i="105"/>
  <c r="E25"/>
  <c r="F25"/>
  <c r="G25"/>
  <c r="H25"/>
  <c r="I25"/>
  <c r="J25"/>
  <c r="K25"/>
  <c r="C25"/>
  <c r="D28" i="119"/>
  <c r="E28"/>
  <c r="F28"/>
  <c r="G28"/>
  <c r="H28"/>
  <c r="I28"/>
  <c r="J28"/>
  <c r="K28"/>
  <c r="L28"/>
  <c r="M28"/>
  <c r="C28"/>
  <c r="D27" i="84"/>
  <c r="E27"/>
  <c r="F27"/>
  <c r="G27"/>
  <c r="H27"/>
  <c r="I27"/>
  <c r="J27"/>
  <c r="C27"/>
  <c r="F28" i="66"/>
  <c r="E28"/>
  <c r="C28"/>
  <c r="D28"/>
  <c r="K27" i="65" l="1"/>
  <c r="G24" i="29"/>
  <c r="J11" i="28"/>
  <c r="J23" s="1"/>
  <c r="H23"/>
  <c r="G23"/>
  <c r="J23" i="27"/>
  <c r="H23"/>
  <c r="G23"/>
  <c r="D28" i="93"/>
  <c r="E28"/>
  <c r="F28"/>
  <c r="G28"/>
  <c r="H28"/>
  <c r="I28"/>
  <c r="J28"/>
  <c r="K28"/>
  <c r="L28"/>
  <c r="C28"/>
  <c r="D25" i="133"/>
  <c r="E25"/>
  <c r="F25"/>
  <c r="G25"/>
  <c r="H25"/>
  <c r="I25"/>
  <c r="J25"/>
  <c r="C25"/>
  <c r="L17" i="132"/>
  <c r="D17"/>
  <c r="E17"/>
  <c r="F17"/>
  <c r="G17"/>
  <c r="H17"/>
  <c r="I17"/>
  <c r="J17"/>
  <c r="K17"/>
  <c r="C17"/>
  <c r="D25" i="124"/>
  <c r="E25"/>
  <c r="F25"/>
  <c r="G25"/>
  <c r="H25"/>
  <c r="I25"/>
  <c r="J25"/>
  <c r="K25"/>
  <c r="L25"/>
  <c r="M25"/>
  <c r="N25"/>
  <c r="C25"/>
  <c r="D26" i="103"/>
  <c r="E26"/>
  <c r="F26"/>
  <c r="G26"/>
  <c r="H26"/>
  <c r="C26"/>
  <c r="D28" i="117"/>
  <c r="E28"/>
  <c r="F28"/>
  <c r="G28"/>
  <c r="H28"/>
  <c r="I28"/>
  <c r="J28"/>
  <c r="K28"/>
  <c r="C28"/>
  <c r="D28" i="26"/>
  <c r="E28"/>
  <c r="F28"/>
  <c r="G28"/>
  <c r="H28"/>
  <c r="I28"/>
  <c r="J28"/>
  <c r="K28"/>
  <c r="C28"/>
  <c r="D28" i="16"/>
  <c r="E28"/>
  <c r="F28"/>
  <c r="G28"/>
  <c r="H28"/>
  <c r="I28"/>
  <c r="J28"/>
  <c r="K28"/>
  <c r="C28"/>
  <c r="F16" i="142"/>
  <c r="G16"/>
  <c r="E28" i="138" l="1"/>
  <c r="C28"/>
  <c r="D28"/>
  <c r="C26" i="13"/>
  <c r="D26"/>
  <c r="E26"/>
  <c r="G26"/>
  <c r="H26"/>
  <c r="D29" i="114" l="1"/>
  <c r="E29"/>
  <c r="F29"/>
  <c r="G29"/>
  <c r="H29"/>
  <c r="I29"/>
  <c r="J29"/>
  <c r="K29"/>
  <c r="L29"/>
  <c r="M29"/>
  <c r="N29"/>
  <c r="O29"/>
  <c r="P29"/>
  <c r="Q29"/>
  <c r="R29"/>
  <c r="S29"/>
  <c r="T29"/>
  <c r="U29"/>
  <c r="V29"/>
  <c r="C29"/>
  <c r="D30" i="88" l="1"/>
  <c r="E30"/>
  <c r="F30"/>
  <c r="G30"/>
  <c r="H30"/>
  <c r="I30"/>
  <c r="J30"/>
  <c r="K30"/>
  <c r="L30"/>
  <c r="M30"/>
  <c r="N30"/>
  <c r="O30"/>
  <c r="P30"/>
  <c r="Q30"/>
  <c r="R30"/>
  <c r="S30"/>
  <c r="U30"/>
  <c r="V30"/>
  <c r="C30"/>
  <c r="D29" i="75"/>
  <c r="E29"/>
  <c r="F29"/>
  <c r="G29"/>
  <c r="H29"/>
  <c r="I29"/>
  <c r="J29"/>
  <c r="K29"/>
  <c r="L29"/>
  <c r="M29"/>
  <c r="N29"/>
  <c r="O29"/>
  <c r="P29"/>
  <c r="Q29"/>
  <c r="C29"/>
  <c r="D30" i="7"/>
  <c r="E30"/>
  <c r="F30"/>
  <c r="G30"/>
  <c r="H30"/>
  <c r="K30"/>
  <c r="L30"/>
  <c r="M30"/>
  <c r="N30"/>
  <c r="O30"/>
  <c r="P30"/>
  <c r="Q30"/>
  <c r="C30"/>
  <c r="D25" i="86"/>
  <c r="E25"/>
  <c r="F25"/>
  <c r="G25"/>
  <c r="H25"/>
  <c r="I25"/>
  <c r="C25"/>
  <c r="K25"/>
  <c r="D28" i="5" l="1"/>
  <c r="E28"/>
  <c r="F28"/>
  <c r="H28"/>
  <c r="I28"/>
  <c r="J28"/>
  <c r="K28"/>
  <c r="L28"/>
  <c r="D28" i="74"/>
  <c r="E28"/>
  <c r="F28"/>
  <c r="H28"/>
  <c r="I28"/>
  <c r="J28"/>
  <c r="K28"/>
  <c r="L28"/>
  <c r="C28"/>
  <c r="C28" i="5"/>
  <c r="D28" i="111"/>
  <c r="G28"/>
  <c r="H28"/>
  <c r="J28"/>
  <c r="C28"/>
  <c r="D28" i="4"/>
  <c r="C28"/>
  <c r="G28" i="74" l="1"/>
  <c r="F28" i="111"/>
  <c r="G28" i="5"/>
  <c r="C16" i="141"/>
  <c r="P27" i="47"/>
  <c r="O27"/>
  <c r="N27"/>
  <c r="M27"/>
  <c r="K27"/>
  <c r="J27"/>
  <c r="I27"/>
  <c r="H27"/>
  <c r="F27"/>
  <c r="E27"/>
  <c r="D27"/>
  <c r="C27"/>
  <c r="H27" i="60"/>
  <c r="I27"/>
  <c r="J27"/>
  <c r="K27"/>
  <c r="L27"/>
  <c r="M27"/>
  <c r="N27"/>
  <c r="O27"/>
  <c r="P27"/>
  <c r="C27"/>
  <c r="D27"/>
  <c r="E27"/>
  <c r="F27"/>
  <c r="D27" i="59"/>
  <c r="E27"/>
  <c r="F27"/>
  <c r="H27"/>
  <c r="I27"/>
  <c r="J27"/>
  <c r="K27"/>
  <c r="D27" i="58"/>
  <c r="E27"/>
  <c r="F27"/>
  <c r="H27"/>
  <c r="I27"/>
  <c r="J27"/>
  <c r="K27"/>
  <c r="C27"/>
  <c r="L27"/>
  <c r="L27" i="59"/>
  <c r="C27"/>
  <c r="G27"/>
  <c r="C28" i="1"/>
  <c r="D28"/>
  <c r="E28"/>
  <c r="F28"/>
  <c r="H28"/>
  <c r="I28"/>
  <c r="J28"/>
  <c r="K28"/>
  <c r="G28"/>
  <c r="Q27" i="60" l="1"/>
  <c r="M27" i="58"/>
  <c r="L28" i="1"/>
  <c r="G27" i="58"/>
  <c r="M27" i="59"/>
  <c r="Q27" i="47"/>
  <c r="L27"/>
  <c r="M28" i="1"/>
  <c r="G27" i="60"/>
  <c r="G27" i="47"/>
</calcChain>
</file>

<file path=xl/sharedStrings.xml><?xml version="1.0" encoding="utf-8"?>
<sst xmlns="http://schemas.openxmlformats.org/spreadsheetml/2006/main" count="2431" uniqueCount="933">
  <si>
    <t>[Mid-Day Meal Scheme]</t>
  </si>
  <si>
    <t>State:</t>
  </si>
  <si>
    <t>S.No.</t>
  </si>
  <si>
    <t>No. of  Institutions</t>
  </si>
  <si>
    <t xml:space="preserve">(Govt+LB)Schools </t>
  </si>
  <si>
    <t>GA Schools</t>
  </si>
  <si>
    <t>-</t>
  </si>
  <si>
    <t>Govt: Government Schools</t>
  </si>
  <si>
    <t>LB: Local Body Schools</t>
  </si>
  <si>
    <t>GA: Govt Aided Schools</t>
  </si>
  <si>
    <t xml:space="preserve"> </t>
  </si>
  <si>
    <t>Date:_________</t>
  </si>
  <si>
    <t>(Signature)</t>
  </si>
  <si>
    <t>(Only in MS-Excel Format)</t>
  </si>
  <si>
    <t xml:space="preserve">No. of children </t>
  </si>
  <si>
    <t>Total no. of meals served</t>
  </si>
  <si>
    <t>Total</t>
  </si>
  <si>
    <t>Government/UT Administration of ________</t>
  </si>
  <si>
    <t>[Qnty in MTs]</t>
  </si>
  <si>
    <t>Rice</t>
  </si>
  <si>
    <t>Date:</t>
  </si>
  <si>
    <t xml:space="preserve">          Seal:</t>
  </si>
  <si>
    <t>[Rs. in lakh]</t>
  </si>
  <si>
    <t>Sl. No.</t>
  </si>
  <si>
    <t>Primary</t>
  </si>
  <si>
    <t>Upper Primary</t>
  </si>
  <si>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</si>
  <si>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</si>
  <si>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</si>
  <si>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</si>
  <si>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</si>
  <si>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</si>
  <si>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</si>
  <si>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</si>
  <si>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</si>
  <si>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</si>
  <si>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</si>
  <si>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</si>
  <si>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</si>
  <si>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</si>
  <si>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t>
  </si>
  <si>
    <t>*: District-wise allocation made by State/UT out of Central Assistance provided for the purpose.</t>
  </si>
  <si>
    <t>Wheat</t>
  </si>
  <si>
    <t>SC</t>
  </si>
  <si>
    <t>ST</t>
  </si>
  <si>
    <t>OBC</t>
  </si>
  <si>
    <t>Minority</t>
  </si>
  <si>
    <t>Others</t>
  </si>
  <si>
    <t>Male</t>
  </si>
  <si>
    <t>Female</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</si>
  <si>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</si>
  <si>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</si>
  <si>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</si>
  <si>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</si>
  <si>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</si>
  <si>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</si>
  <si>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</si>
  <si>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</si>
  <si>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</si>
  <si>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</si>
  <si>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</si>
  <si>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</si>
  <si>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</si>
  <si>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</si>
  <si>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</si>
  <si>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</si>
  <si>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</si>
  <si>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</si>
  <si>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</si>
  <si>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</si>
  <si>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</si>
  <si>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</si>
  <si>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</si>
  <si>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</si>
  <si>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</si>
  <si>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</si>
  <si>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</si>
  <si>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</si>
  <si>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Seal:</t>
  </si>
  <si>
    <t>Anticipated No. of working days</t>
  </si>
  <si>
    <t>Requirement of Foodgrains (in MTs)</t>
  </si>
  <si>
    <t xml:space="preserve"> Government/UT Administration of ________</t>
  </si>
  <si>
    <t>Table: AT-17</t>
  </si>
  <si>
    <t>Table: AT-3A</t>
  </si>
  <si>
    <t>Table: AT-3B</t>
  </si>
  <si>
    <t xml:space="preserve">Total </t>
  </si>
  <si>
    <t>Table: AT-7A</t>
  </si>
  <si>
    <t xml:space="preserve">Total Cooking cost expenditure                   </t>
  </si>
  <si>
    <t>Govt.</t>
  </si>
  <si>
    <t>No. of Cooks cum helper</t>
  </si>
  <si>
    <t>Govt. aided</t>
  </si>
  <si>
    <t>Local body</t>
  </si>
  <si>
    <t>Table: AT-18</t>
  </si>
  <si>
    <t>Madarsas/ Maqtab</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</si>
  <si>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</si>
  <si>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</si>
  <si>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</si>
  <si>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</si>
  <si>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</si>
  <si>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</si>
  <si>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Balance requirement of kitchen  Devices</t>
  </si>
  <si>
    <t>Total No. of Institutions</t>
  </si>
  <si>
    <t>SI.No</t>
  </si>
  <si>
    <t>Component</t>
  </si>
  <si>
    <t>No. of Meals served</t>
  </si>
  <si>
    <t xml:space="preserve">No. of working days on which MDM served </t>
  </si>
  <si>
    <t>Centre</t>
  </si>
  <si>
    <t>Total (col.8+11-14)</t>
  </si>
  <si>
    <t>Central assistance received</t>
  </si>
  <si>
    <t>*Rice</t>
  </si>
  <si>
    <t>*Wheat</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</si>
  <si>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</si>
  <si>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</si>
  <si>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</si>
  <si>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</si>
  <si>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</si>
  <si>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</si>
  <si>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</si>
  <si>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</si>
  <si>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</si>
  <si>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</si>
  <si>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</si>
  <si>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</si>
  <si>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</si>
  <si>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</si>
  <si>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</si>
  <si>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</si>
  <si>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</si>
  <si>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Diff. Between (7) -(12)</t>
  </si>
  <si>
    <t>Reasons for difference in col. 13</t>
  </si>
  <si>
    <t>Physical           [col. 3-col.5-col.7]</t>
  </si>
  <si>
    <t>Financial ( Rs. in lakh)                                       [col. 4-col.6-col.8]</t>
  </si>
  <si>
    <t xml:space="preserve">Unit Cost </t>
  </si>
  <si>
    <t>(Rs. In lakhs)</t>
  </si>
  <si>
    <t>No. of Institutions assigned to</t>
  </si>
  <si>
    <t>Grand total</t>
  </si>
  <si>
    <t>Govt. (Col.3-7-11)</t>
  </si>
  <si>
    <t>Govt. aided (col.4-8-12)</t>
  </si>
  <si>
    <t>Local body (col.5-9-13)</t>
  </si>
  <si>
    <t>Total (col.6-10-14)</t>
  </si>
  <si>
    <t>Instalment / Component</t>
  </si>
  <si>
    <t>Amount (Rs. In lakhs)</t>
  </si>
  <si>
    <t>Date of receiving of funds by the State / UT</t>
  </si>
  <si>
    <t>Block*</t>
  </si>
  <si>
    <t>Amount</t>
  </si>
  <si>
    <t>Date</t>
  </si>
  <si>
    <t>Balance of 1st Instalment</t>
  </si>
  <si>
    <t>2nd Instalment</t>
  </si>
  <si>
    <t>Budget Provision</t>
  </si>
  <si>
    <t xml:space="preserve">Expenditure </t>
  </si>
  <si>
    <t xml:space="preserve"> Holidays</t>
  </si>
  <si>
    <t>Holidays</t>
  </si>
  <si>
    <t>No. of Schools not having Kitchen Shed</t>
  </si>
  <si>
    <t>Fund required</t>
  </si>
  <si>
    <t>Kitchen-cum-Store proposed this year</t>
  </si>
  <si>
    <t>Total fund required : (Col. 6+10+14+18)</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</si>
  <si>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</si>
  <si>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</si>
  <si>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</si>
  <si>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</si>
  <si>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</si>
  <si>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</si>
  <si>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For Central Share</t>
  </si>
  <si>
    <t>For State Share</t>
  </si>
  <si>
    <t>Central Share</t>
  </si>
  <si>
    <t>Date on which Block / Gram Panchyat / School / Cooking Agency received funds</t>
  </si>
  <si>
    <t>Directorate / Authority</t>
  </si>
  <si>
    <t xml:space="preserve">*Total </t>
  </si>
  <si>
    <t xml:space="preserve">Cost of foodgrains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</si>
  <si>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</si>
  <si>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</si>
  <si>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</si>
  <si>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</si>
  <si>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</si>
  <si>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</si>
  <si>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</si>
  <si>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</si>
  <si>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</si>
  <si>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</si>
  <si>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</si>
  <si>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</si>
  <si>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</si>
  <si>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kitchen devices procured through convergance</t>
  </si>
  <si>
    <t>Trust</t>
  </si>
  <si>
    <t>PRI / GP/ Urban Local Body</t>
  </si>
  <si>
    <t>GP - Gram Panchayat</t>
  </si>
  <si>
    <t>No. of children covered</t>
  </si>
  <si>
    <t>Kitchen-cum-store</t>
  </si>
  <si>
    <t>No. of meals to be served  (Col. 4 x Col. 5)</t>
  </si>
  <si>
    <t>Average No. of children availed MDM [Col. 8/Col. 9]</t>
  </si>
  <si>
    <t>State Share</t>
  </si>
  <si>
    <t>Table: AT-8A</t>
  </si>
  <si>
    <t>Total       (col. 8+9+  10+11)</t>
  </si>
  <si>
    <t>Total            (col 3+4 +5+6)</t>
  </si>
  <si>
    <t>Table: AT-6B</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</si>
  <si>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</si>
  <si>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</si>
  <si>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</si>
  <si>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</si>
  <si>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</si>
  <si>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</si>
  <si>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</si>
  <si>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</si>
  <si>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Others( Please specify)</t>
  </si>
  <si>
    <t xml:space="preserve">No. of schools </t>
  </si>
  <si>
    <t>S.no</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</si>
  <si>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</si>
  <si>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</si>
  <si>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</si>
  <si>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</si>
  <si>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</si>
  <si>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</si>
  <si>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</si>
  <si>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</si>
  <si>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</si>
  <si>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</si>
  <si>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Table AT - 8 :UTILIZATION OF CENTRAL ASSISTANCE TOWARDS HONORARIUM TO COOK-CUM-HELPERS (Primary classes I-V)</t>
  </si>
  <si>
    <t>Distribution of spectacles</t>
  </si>
  <si>
    <t>Central             (col6+9-12)</t>
  </si>
  <si>
    <t>Central Share(8+11-14)</t>
  </si>
  <si>
    <t>Replacement of kitchen devices</t>
  </si>
  <si>
    <t>Madrasa / Maktabs</t>
  </si>
  <si>
    <t xml:space="preserve">Govt. </t>
  </si>
  <si>
    <t xml:space="preserve">Govt. aided </t>
  </si>
  <si>
    <t xml:space="preserve">Local body </t>
  </si>
  <si>
    <t>Recurring Assistance</t>
  </si>
  <si>
    <t>Non-Recurring Assistance</t>
  </si>
  <si>
    <t>Payment of Pending Bills of previous year</t>
  </si>
  <si>
    <t xml:space="preserve">Amount  </t>
  </si>
  <si>
    <t>Constructed with convergence</t>
  </si>
  <si>
    <t>Procured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</si>
  <si>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</si>
  <si>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</si>
  <si>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</si>
  <si>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</si>
  <si>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</si>
  <si>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</si>
  <si>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</si>
  <si>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</si>
  <si>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</si>
  <si>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</si>
  <si>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</si>
  <si>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</si>
  <si>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</si>
  <si>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</si>
  <si>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</si>
  <si>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</si>
  <si>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</si>
  <si>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</si>
  <si>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</si>
  <si>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</si>
  <si>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</si>
  <si>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</si>
  <si>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</si>
  <si>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</si>
  <si>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</si>
  <si>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</si>
  <si>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</si>
  <si>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</si>
  <si>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</si>
  <si>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</si>
  <si>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</si>
  <si>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</si>
  <si>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</si>
  <si>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</si>
  <si>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May</t>
  </si>
  <si>
    <t>Jun</t>
  </si>
  <si>
    <t>Jul</t>
  </si>
  <si>
    <t>Aug</t>
  </si>
  <si>
    <t>Sep</t>
  </si>
  <si>
    <t>Oct</t>
  </si>
  <si>
    <t>Nov</t>
  </si>
  <si>
    <t xml:space="preserve">Sl. </t>
  </si>
  <si>
    <t>Designation</t>
  </si>
  <si>
    <t>District Level</t>
  </si>
  <si>
    <t>Block Level</t>
  </si>
  <si>
    <t>9</t>
  </si>
  <si>
    <t>10</t>
  </si>
  <si>
    <t>11</t>
  </si>
  <si>
    <t>Regular Employee</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</si>
  <si>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</si>
  <si>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</si>
  <si>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</si>
  <si>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</si>
  <si>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</si>
  <si>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</si>
  <si>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</si>
  <si>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</si>
  <si>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</si>
  <si>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</si>
  <si>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</si>
  <si>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</si>
  <si>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</si>
  <si>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</si>
  <si>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</si>
  <si>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</si>
  <si>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</si>
  <si>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</si>
  <si>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</si>
  <si>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</si>
  <si>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</si>
  <si>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</si>
  <si>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</si>
  <si>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</si>
  <si>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</si>
  <si>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</si>
  <si>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</si>
  <si>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</si>
  <si>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</si>
  <si>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</si>
  <si>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</si>
  <si>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</si>
  <si>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</si>
  <si>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</si>
  <si>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</si>
  <si>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</si>
  <si>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</si>
  <si>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</si>
  <si>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</si>
  <si>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</si>
  <si>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</si>
  <si>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</si>
  <si>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</si>
  <si>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</si>
  <si>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</si>
  <si>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</si>
  <si>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</si>
  <si>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</si>
  <si>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</si>
  <si>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</si>
  <si>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</si>
  <si>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</si>
  <si>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</si>
  <si>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</si>
  <si>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</si>
  <si>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</si>
  <si>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</si>
  <si>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</si>
  <si>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</si>
  <si>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</si>
  <si>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</si>
  <si>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</si>
  <si>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</si>
  <si>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</si>
  <si>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</si>
  <si>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</si>
  <si>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</si>
  <si>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</si>
  <si>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</si>
  <si>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</si>
  <si>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</si>
  <si>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</si>
  <si>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</si>
  <si>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xml:space="preserve">Closing Balance**  (col.9+10-11)                         </t>
  </si>
  <si>
    <t>**: includes unspent balance at State, District, Block and school level (including NGOs/Private Agencies).</t>
  </si>
  <si>
    <t>* Including Drought also, if applicable</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</si>
  <si>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</si>
  <si>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</si>
  <si>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</si>
  <si>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</si>
  <si>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</si>
  <si>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</si>
  <si>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</si>
  <si>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</si>
  <si>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</si>
  <si>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</si>
  <si>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</si>
  <si>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</si>
  <si>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</si>
  <si>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</si>
  <si>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</si>
  <si>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</si>
  <si>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</si>
  <si>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</si>
  <si>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</si>
  <si>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</si>
  <si>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</si>
  <si>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</si>
  <si>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</si>
  <si>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</si>
  <si>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</si>
  <si>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</si>
  <si>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School</t>
  </si>
  <si>
    <t>Tools</t>
  </si>
  <si>
    <t>Audio Video</t>
  </si>
  <si>
    <t>Print</t>
  </si>
  <si>
    <t>Traditional (Nukkad Natak, Folk Songs, Rallies, Others)</t>
  </si>
  <si>
    <t>Expendituer Incurred (in Rs)</t>
  </si>
  <si>
    <t>`</t>
  </si>
  <si>
    <t>No. of schools having hand washing facilities</t>
  </si>
  <si>
    <t>Tap</t>
  </si>
  <si>
    <t>Hand pump</t>
  </si>
  <si>
    <t>Pond/ well/ Stream</t>
  </si>
  <si>
    <t>Teacher</t>
  </si>
  <si>
    <t>Community</t>
  </si>
  <si>
    <t>CCH</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</si>
  <si>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</si>
  <si>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</si>
  <si>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</si>
  <si>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</si>
  <si>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</si>
  <si>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</si>
  <si>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Action Taken by State Govt. on findings</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</si>
  <si>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</si>
  <si>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</si>
  <si>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</si>
  <si>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</si>
  <si>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</si>
  <si>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</si>
  <si>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</si>
  <si>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</si>
  <si>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</si>
  <si>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</si>
  <si>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</si>
  <si>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</si>
  <si>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</si>
  <si>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</si>
  <si>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</si>
  <si>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</si>
  <si>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</si>
  <si>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</si>
  <si>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</si>
  <si>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Table AT - 8A : UTILIZATION OF CENTRAL ASSISTANCE TOWARDS HONORARIUM TO COOK-CUM-HELPERS (Upper Primary classes VI-VIII)</t>
  </si>
  <si>
    <t>Rate  of Transportation Assistance (Per MT)</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</si>
  <si>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</si>
  <si>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</si>
  <si>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</si>
  <si>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*Coarse Grains</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</si>
  <si>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</si>
  <si>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</si>
  <si>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</si>
  <si>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</si>
  <si>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</si>
  <si>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</si>
  <si>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</si>
  <si>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</si>
  <si>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</si>
  <si>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</si>
  <si>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</si>
  <si>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</si>
  <si>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</si>
  <si>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</si>
  <si>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</si>
  <si>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</si>
  <si>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</si>
  <si>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</si>
  <si>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Total outlay (in Rs)</t>
  </si>
  <si>
    <t>Gen. Col. 3-Col.15</t>
  </si>
  <si>
    <t>SC.  Col. 4-Col.16</t>
  </si>
  <si>
    <t>ST.  Col. 5-Col.17</t>
  </si>
  <si>
    <t>Total Col. 19+Col.20+Col.21</t>
  </si>
  <si>
    <t>(Rs. In  Lakh)</t>
  </si>
  <si>
    <t>Total sanctioned</t>
  </si>
  <si>
    <t>Additional Food Items (per child)</t>
  </si>
  <si>
    <t>Contractual/Part time worker</t>
  </si>
  <si>
    <t>Full meal in lieu of MDM</t>
  </si>
  <si>
    <t>Children benefitted</t>
  </si>
  <si>
    <t>Meals served</t>
  </si>
  <si>
    <t>Name of the items</t>
  </si>
  <si>
    <t>In kind</t>
  </si>
  <si>
    <t>In any other form</t>
  </si>
  <si>
    <t>Additional Food Item</t>
  </si>
  <si>
    <t>Value
(In Rs)</t>
  </si>
  <si>
    <t xml:space="preserve">No. of schools received contribution </t>
  </si>
  <si>
    <t>2016-17</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</si>
  <si>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</si>
  <si>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</si>
  <si>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</si>
  <si>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</si>
  <si>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</si>
  <si>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</si>
  <si>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</si>
  <si>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</si>
  <si>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</si>
  <si>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</si>
  <si>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</si>
  <si>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</si>
  <si>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</si>
  <si>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</si>
  <si>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</si>
  <si>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</si>
  <si>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</si>
  <si>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</si>
  <si>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</si>
  <si>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</si>
  <si>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</si>
  <si>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</si>
  <si>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</si>
  <si>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</si>
  <si>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</si>
  <si>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</si>
  <si>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</si>
  <si>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</si>
  <si>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</si>
  <si>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</si>
  <si>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</si>
  <si>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</si>
  <si>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</si>
  <si>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</si>
  <si>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</si>
  <si>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</si>
  <si>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2017-18</t>
  </si>
  <si>
    <t>2015-16</t>
  </si>
  <si>
    <t>Constructed through convergence</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</si>
  <si>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</si>
  <si>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</si>
  <si>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</si>
  <si>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</si>
  <si>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</si>
  <si>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</si>
  <si>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</si>
  <si>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</si>
  <si>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</si>
  <si>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</si>
  <si>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</si>
  <si>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AT 21 :Details of engagement and apportionment of honorarium to cook cum helpers (CCH) between schools and centralized kitchen.</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</si>
  <si>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</si>
  <si>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</si>
  <si>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</si>
  <si>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</si>
  <si>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</si>
  <si>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</si>
  <si>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</si>
  <si>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</si>
  <si>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</si>
  <si>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AT-26 A</t>
  </si>
  <si>
    <t>Table: AT-27</t>
  </si>
  <si>
    <t>Table: AT-27 A</t>
  </si>
  <si>
    <t>Table: AT-27 B</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</si>
  <si>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</si>
  <si>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</si>
  <si>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</si>
  <si>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</si>
  <si>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</si>
  <si>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</si>
  <si>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</si>
  <si>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</si>
  <si>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</si>
  <si>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No. of Inst. For which daily data transferred to central server</t>
  </si>
  <si>
    <t>Table-AT- 23 A</t>
  </si>
  <si>
    <t>11 = 5+6+9+10</t>
  </si>
  <si>
    <t>Table AT -10 C :Details of IEC Activities</t>
  </si>
  <si>
    <t>Table - AT - 10 C</t>
  </si>
  <si>
    <t>Table: AT 10 D - Manpower dedicated for MDMS</t>
  </si>
  <si>
    <t>Table-AT- 10D</t>
  </si>
  <si>
    <t>Table: AT-31</t>
  </si>
  <si>
    <t>Table: AT-31 : Budget Provision for the Year 2017-18</t>
  </si>
  <si>
    <t>Contents</t>
  </si>
  <si>
    <t>Table No.</t>
  </si>
  <si>
    <t>Particulars</t>
  </si>
  <si>
    <t>AT- 1</t>
  </si>
  <si>
    <t>AT - 2</t>
  </si>
  <si>
    <t>AT - 2 A</t>
  </si>
  <si>
    <t>AT - 3</t>
  </si>
  <si>
    <t>AT- 3 A</t>
  </si>
  <si>
    <t>AT- 3 B</t>
  </si>
  <si>
    <t>AT-3 C</t>
  </si>
  <si>
    <t>AT - 4</t>
  </si>
  <si>
    <t>AT - 4 A</t>
  </si>
  <si>
    <t>Enrolment vis-a-vis availed for MDM  (Upper Primary, Classes VI - VIII)</t>
  </si>
  <si>
    <t>AT - 5</t>
  </si>
  <si>
    <t>AT - 5 A</t>
  </si>
  <si>
    <t>AT - 5 B</t>
  </si>
  <si>
    <t>AT - 5 C</t>
  </si>
  <si>
    <t>AT - 5 D</t>
  </si>
  <si>
    <t>AT - 6</t>
  </si>
  <si>
    <t>AT - 6 A</t>
  </si>
  <si>
    <t>AT - 6 B</t>
  </si>
  <si>
    <t>AT - 6 C</t>
  </si>
  <si>
    <t>AT - 7</t>
  </si>
  <si>
    <t>AT - 7 A</t>
  </si>
  <si>
    <t>AT - 8</t>
  </si>
  <si>
    <t>UTILIZATION OF CENTRAL ASSISTANCE TOWARDS HONORARIUM TO COOK-CUM-HELPERS (Primary classes I-V)</t>
  </si>
  <si>
    <t>AT - 8 A</t>
  </si>
  <si>
    <t>UTILIZATION OF CENTRAL ASSISTANCE TOWARDS HONORARIUM TO COOK-CUM-HELPERS (Upper Primary classes VI-VIII)</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</si>
  <si>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</si>
  <si>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</si>
  <si>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</si>
  <si>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</si>
  <si>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</si>
  <si>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</si>
  <si>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</si>
  <si>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</si>
  <si>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</si>
  <si>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</si>
  <si>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</si>
  <si>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</si>
  <si>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</si>
  <si>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</si>
  <si>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</si>
  <si>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</si>
  <si>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</si>
  <si>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</si>
  <si>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</si>
  <si>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</si>
  <si>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</si>
  <si>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</si>
  <si>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</si>
  <si>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</si>
  <si>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</si>
  <si>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</si>
  <si>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</si>
  <si>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</si>
  <si>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</si>
  <si>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</si>
  <si>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</si>
  <si>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</si>
  <si>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</si>
  <si>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</si>
  <si>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</si>
  <si>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</si>
  <si>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</si>
  <si>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</si>
  <si>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</si>
  <si>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</si>
  <si>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</si>
  <si>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</si>
  <si>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</si>
  <si>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</si>
  <si>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Number of School Working Days (Primary,Classes I-V) for 2017-18</t>
  </si>
  <si>
    <t>AT - 26 A</t>
  </si>
  <si>
    <t>AT - 27</t>
  </si>
  <si>
    <t>AT - 27 A</t>
  </si>
  <si>
    <t>AT - 27 B</t>
  </si>
  <si>
    <t>AT - 27 C</t>
  </si>
  <si>
    <t>AT - 27 D</t>
  </si>
  <si>
    <t>AT - 28</t>
  </si>
  <si>
    <t>AT - 28 A</t>
  </si>
  <si>
    <t>AT - 29</t>
  </si>
  <si>
    <t>AT - 30</t>
  </si>
  <si>
    <t>AT - 31</t>
  </si>
  <si>
    <t>Annual Work Plan and Budget 2018-19</t>
  </si>
  <si>
    <t>Table: AT-2 :  Details of  Provisions  in the State Budget 2017-18</t>
  </si>
  <si>
    <t>Table: AT-3A: No. of Institutions covered  (Primary, Classes I-V)  during 2017-18</t>
  </si>
  <si>
    <t>Table: AT-3B: No. of Institutions covered (Upper Primary with Primary, Classes I-VIII) during 2017-18</t>
  </si>
  <si>
    <t>Table: AT-3C: No. of Institutions covered (Upper Primary without Primary, Classes VI-VIII) during 2017-18</t>
  </si>
  <si>
    <t>Table: AT-4: Enrolment vis-à-vis availed for MDM  (Primary,Classes I- V) during 2017-18</t>
  </si>
  <si>
    <t>Enrolment (As on 30.09.2017)</t>
  </si>
  <si>
    <t>During 01.04.17 to 31.12.17</t>
  </si>
  <si>
    <t>Table: AT-4A: Enrolment vis-a-vis availed for MDM  (Upper Primary, Classes VI - VIII) 2017-18</t>
  </si>
  <si>
    <t>TotalEnrolment (As on 30.09.2017)</t>
  </si>
  <si>
    <t>Table: AT-5:  PAB-MDM Approval vs. PERFORMANCE (Primary, Classes I - V) during 2017-18</t>
  </si>
  <si>
    <t>MDM-PAB Approval for 2017-18</t>
  </si>
  <si>
    <r>
      <t xml:space="preserve">No. of working days </t>
    </r>
    <r>
      <rPr>
        <b/>
        <sz val="8"/>
        <rFont val="Arial"/>
        <family val="2"/>
      </rPr>
      <t xml:space="preserve">(During 01.04.17 to 31.12.17)     </t>
    </r>
    <r>
      <rPr>
        <b/>
        <sz val="10"/>
        <rFont val="Arial"/>
        <family val="2"/>
      </rPr>
      <t xml:space="preserve">             </t>
    </r>
  </si>
  <si>
    <t xml:space="preserve">No. of working days (During 01.04.17 to 31.12.17)                  </t>
  </si>
  <si>
    <t>MDM-PAB Approval for2017-18</t>
  </si>
  <si>
    <t>Table: AT-5 C:  PAB-MDM Approval vs. PERFORMANCE (Primary, Classes I - V) during 2017-18 - Drought</t>
  </si>
  <si>
    <t>Table: AT-5 D:  PAB-MDM Approval vs. PERFORMANCE (Upper Primary, Classes VI to VIII) during 2017-18 - Drought</t>
  </si>
  <si>
    <t>Gross Allocation for the  FY 2017-18</t>
  </si>
  <si>
    <t>Opening Balance as on 01.4.17</t>
  </si>
  <si>
    <t>Table: AT-6A: Utilisation of foodgrains*  (Upper Primary, Classes VI-VIII) during 2017-18</t>
  </si>
  <si>
    <t>Opening Balance as on 01.04.17</t>
  </si>
  <si>
    <t>Table: AT-6B: PAYMENT OF COST OF FOOD GRAINS TO FCI (Primary and Upper Primary Classes I-VIII) during2017-18</t>
  </si>
  <si>
    <t>Allocation for cost of foodgrains for 2017-18</t>
  </si>
  <si>
    <t>Table: AT-6C: Utilisation of foodgrains (Coarse Grain) during 2017-18</t>
  </si>
  <si>
    <t xml:space="preserve">Allocation for 2017-18                                </t>
  </si>
  <si>
    <t xml:space="preserve">Opening Balance as on 01.04.2017                                     </t>
  </si>
  <si>
    <t>Allocation for 2017-18</t>
  </si>
  <si>
    <t>Opening Balance as on 01.04.2017</t>
  </si>
  <si>
    <t>Allocation for FY 2017-18</t>
  </si>
  <si>
    <t>Unspent Balance as on 31.12.2017</t>
  </si>
  <si>
    <t>Table: AT-9 : Utilisation of Central Assitance towards Transportation Assistance (Primary &amp; Upper Primary,Classes I-VIII) during 2017-18</t>
  </si>
  <si>
    <t>Opening balance as on 01.04.17</t>
  </si>
  <si>
    <t>Table: AT-10 :  Utilisation of Central Assistance towards MME  (Primary &amp; Upper Primary,Classes I-VIII) during 2017-18</t>
  </si>
  <si>
    <t>Allocation for  2017-18</t>
  </si>
  <si>
    <t>Unspent balance as on 31.12.17               [Col: (4+5)-7]</t>
  </si>
  <si>
    <t>Table: AT-10 A : Details of Meetings at district level during 2017-18</t>
  </si>
  <si>
    <t xml:space="preserve">Table AT - 10 B : Details of Social Audit during 2017-18 </t>
  </si>
  <si>
    <t>(As on 31st Dec, 2017)</t>
  </si>
  <si>
    <t>Annual Work Plan and Budget  2018-19</t>
  </si>
  <si>
    <t>*Total sanctioned during 2006-07  to 2017-18</t>
  </si>
  <si>
    <t>*Total sanction during 2006-07 to 2017-18</t>
  </si>
  <si>
    <t>Annual Work Plan and Budget2018-19</t>
  </si>
  <si>
    <t>Table: AT-17 : Coverage under Rashtriya Bal Swasthya Karykram (School Health Programme) - 2017-18</t>
  </si>
  <si>
    <t>Table AT - 23 Annual and Monthly data entry status in MDM-MIS during 2017-18</t>
  </si>
  <si>
    <t>Annual Work Plan &amp; Budget 2018-19</t>
  </si>
  <si>
    <t xml:space="preserve">Mid Day Meal Scheme </t>
  </si>
  <si>
    <t>Table AT - 23 A- Implementation of Automated Monitoring System  during 2017-18</t>
  </si>
  <si>
    <t>Kitchen devices sanctioned during 2006-07 to 2017-18 under MDM</t>
  </si>
  <si>
    <t>Table: AT-5 A:  PAB-MDM Approval vs. PERFORMANCE (Upper Primary, Classes VI to VIII) during 2017-18</t>
  </si>
  <si>
    <t>Table: AT-5 B:  PAB-MDM Approval vs. PERFORMANCE - STC (NCLP Schools) during 2017-18</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</si>
  <si>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</si>
  <si>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</si>
  <si>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</si>
  <si>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</si>
  <si>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</si>
  <si>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</si>
  <si>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</si>
  <si>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</si>
  <si>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</si>
  <si>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</si>
  <si>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</si>
  <si>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</si>
  <si>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</si>
  <si>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</si>
  <si>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No. of institutions where setting up of kitchen garden is proposed during 2018-19</t>
  </si>
  <si>
    <t>Amount paid to children (in Rs)</t>
  </si>
  <si>
    <t>Foodgrains provided to children (in MT)</t>
  </si>
  <si>
    <t>Covered through centralised kitchen</t>
  </si>
  <si>
    <t>Proposals for 2018-19</t>
  </si>
  <si>
    <t>Table: AT-26 : Number of School Working Days (Primary,Classes I-V) for 2018-19</t>
  </si>
  <si>
    <t>April,18</t>
  </si>
  <si>
    <t>May,18</t>
  </si>
  <si>
    <t>June,18</t>
  </si>
  <si>
    <t>July,18</t>
  </si>
  <si>
    <t>August,18</t>
  </si>
  <si>
    <t>September,18</t>
  </si>
  <si>
    <t>October,18</t>
  </si>
  <si>
    <t>November,18</t>
  </si>
  <si>
    <t>December,18</t>
  </si>
  <si>
    <t>January,19</t>
  </si>
  <si>
    <t>February,19</t>
  </si>
  <si>
    <t>March,19</t>
  </si>
  <si>
    <t>Table: AT-26A : Number of School Working Days (Upper Primary,Classes VI-VIII) for 2018-19</t>
  </si>
  <si>
    <t>Requirement of Pulses (in MTs)</t>
  </si>
  <si>
    <t>Pulse 1 (name)</t>
  </si>
  <si>
    <t>Pulse 2 (name)</t>
  </si>
  <si>
    <t>Pulse 3 (name)</t>
  </si>
  <si>
    <t>Pulse 4 (name)</t>
  </si>
  <si>
    <t>Pulse 5 (name)</t>
  </si>
  <si>
    <t>Table: AT-27: Proposal for coverage of children and working days  for 2018-19 (Primary Classes, I-V)</t>
  </si>
  <si>
    <t>Table: AT-27C : Proposal for coverage of children and working days  for Primary (Classes I-V) in Drought affected areas  during 2018-19</t>
  </si>
  <si>
    <t>Table: AT-27 A: Proposal for coverage of children and working days  for 2018-19 (Upper Primary,Classes VI-VIII)</t>
  </si>
  <si>
    <t>Table: AT-27 B: Proposal for coverage of children for NCLP Schools during 2018-19</t>
  </si>
  <si>
    <t>Table: AT-27C</t>
  </si>
  <si>
    <t>Table: AT-28: Requirement of kitchen-cum-stores in the Primary and Upper Primary schools for the year 2018-19</t>
  </si>
  <si>
    <t>Table: AT-28 A: Requirement of kitchen cum stores as per Plinth Area Norm in the Primary and Upper Primary schools for the year 2018-19</t>
  </si>
  <si>
    <t>Table: AT-29 : Requirement of Kitchen Devices during 2018-19 in Primary &amp; Upper Primary Schools</t>
  </si>
  <si>
    <t>Table: AT 30 :    Requirement of Cook cum Helpers for 2018-19</t>
  </si>
  <si>
    <t>Maximum number of institutions for which daily data transferred during the month</t>
  </si>
  <si>
    <t xml:space="preserve">Nodal Officer In-charge of MDM in District </t>
  </si>
  <si>
    <t>Nodal Officer In-charge of MDM in District</t>
  </si>
  <si>
    <t>Nodal Officer In-charge of MDM in Block</t>
  </si>
  <si>
    <t>Block / Taluka / Mandal</t>
  </si>
  <si>
    <t>Status of Releasing of Funds by the District</t>
  </si>
  <si>
    <t>Table: AT-2A : Releasing of Funds from District  to  Block / School level for 2017-18</t>
  </si>
  <si>
    <t>Table AT-3: No. of Institutions in the District vis a vis Institutions serving MDM during 2017-18</t>
  </si>
  <si>
    <t>Table: AT-6: Utilisation of foodgrains  (Primary, Classes I-V) during 2017-18</t>
  </si>
  <si>
    <t xml:space="preserve">Closing Balance*                 (col.4+5-6)                         </t>
  </si>
  <si>
    <t>Table: AT-7: Utilisation of Cooking Cost (Primary, Classes I-V) during 2017-18</t>
  </si>
  <si>
    <t>*state share includes funds as well as monetary value of the commodities supplied by the State/UT</t>
  </si>
  <si>
    <t>*State</t>
  </si>
  <si>
    <t xml:space="preserve">*State (col.7+10-13) </t>
  </si>
  <si>
    <t>* State</t>
  </si>
  <si>
    <t>Table: AT-7A: Utilisation of Cooking cost (Upper Primary Classes, VI-VIII) for 2017-18</t>
  </si>
  <si>
    <t>* state share includes funds as well as monetary value of the commodities supplied by the State/UT</t>
  </si>
  <si>
    <t>Table - AT - 10 B</t>
  </si>
  <si>
    <t>Block</t>
  </si>
  <si>
    <t>*Total Sanction during 2012-13 to 2017-18</t>
  </si>
  <si>
    <t>Table: AT-27D</t>
  </si>
  <si>
    <t>Table: AT-27 D : Proposal for coverage of children and working days  for Upper Primary (Classes VI-VIII) in Drought affected areas  during 2018-19</t>
  </si>
  <si>
    <t xml:space="preserve">Kitchen-cum-store sanctioned during 2006-07 to 2017-18 </t>
  </si>
  <si>
    <t>Engaged in 2017-18</t>
  </si>
  <si>
    <t>Total No. of Cook-cum-helpers required in drought affected areas, if any</t>
  </si>
  <si>
    <t>Foodgrains</t>
  </si>
  <si>
    <t>Allocation</t>
  </si>
  <si>
    <t>Utilisation</t>
  </si>
  <si>
    <t>Allocation (Centre +State)</t>
  </si>
  <si>
    <t>Utilisation (Centre +State)</t>
  </si>
  <si>
    <t xml:space="preserve">Hon. to cook-cum-helpers </t>
  </si>
  <si>
    <t>Table: AT-32 A:  PAB-MDM Approval vs. PERFORMANCE (Upper Primary, Classes VI to VIII) during 2017-18 - Drought</t>
  </si>
  <si>
    <t>Table: AT-32A</t>
  </si>
  <si>
    <t>Table: AT-32:  PAB-MDM Approval vs. PERFORMANCE (Primary Classes I to V) during 2017-18 - Drought</t>
  </si>
  <si>
    <t>Table: AT- 32</t>
  </si>
  <si>
    <t xml:space="preserve">Nodal Officer In-charge of MDM in District  </t>
  </si>
  <si>
    <t>AT - 4 B</t>
  </si>
  <si>
    <t>Information on Aadhaar Enrolment</t>
  </si>
  <si>
    <t xml:space="preserve">AT - 10 E </t>
  </si>
  <si>
    <t>Information on Kitchen Garden</t>
  </si>
  <si>
    <t>AT - 32</t>
  </si>
  <si>
    <t>PAB-MDM Approval vs. PERFORMANCE (Primary Classes I to V) during 2017-18 - Drought</t>
  </si>
  <si>
    <t>AT - 32 A</t>
  </si>
  <si>
    <t>PAB-MDM Approval vs. PERFORMANCE (Upper Primary, Classes VI to VIII) during 2017-18 - Drought</t>
  </si>
  <si>
    <t>GENERAL INFORMATION for 2017-18</t>
  </si>
  <si>
    <t>Details of  Provisions  in the State Budget 2017-18</t>
  </si>
  <si>
    <t>No. of Institutions covered  (Primary, Classes I-V)  during 2017-18</t>
  </si>
  <si>
    <t>No. of Institutions covered (Upper Primary with Primary, Classes I-VIII) during 2017-18</t>
  </si>
  <si>
    <t>No. of Institutions covered (Upper Primary without Primary, Classes VI-VIII) during 2017-18</t>
  </si>
  <si>
    <t>Enrolment vis-à-vis availed for MDM  (Primary,Classes I- V) during 2017-18</t>
  </si>
  <si>
    <t>PAB-MDM Approval vs. PERFORMANCE (Primary, Classes I - V) during 2017-18</t>
  </si>
  <si>
    <t>PAB-MDM Approval vs. PERFORMANCE (Upper Primary, Classes VI to VIII) during 2017-18</t>
  </si>
  <si>
    <t>PAB-MDM Approval vs. PERFORMANCE NCLP Schools during 2017-18</t>
  </si>
  <si>
    <t>PAB-MDM Approval vs. PERFORMANCE (Primary, Classes I - V) during 2017-18 - Drought</t>
  </si>
  <si>
    <t>Utilisation of foodgrains  (Primary, Classes I-V) during 2017-18</t>
  </si>
  <si>
    <t>Utilisation of foodgrains  (Upper Primary, Classes VI-VIII) during 2017-18</t>
  </si>
  <si>
    <t>PAYMENT OF COST OF FOOD GRAINS TO FCI (Primary and Upper Primary Classes I-VIII) during 2017-18</t>
  </si>
  <si>
    <t>Utilisation of foodgrains (Coarse Grain) during 2017-18</t>
  </si>
  <si>
    <t>Utilisation of Cooking Cost (Primary, Classes I-V) during 2017-18</t>
  </si>
  <si>
    <t>Utilisation of Cooking cost (Upper Primary Classes, VI-VIII) for 2017-18</t>
  </si>
  <si>
    <t>Utilisation of Central Assitance towards Transportation Assistance (Primary &amp; Upper Primary,Classes I-VIII) during 2017-18</t>
  </si>
  <si>
    <t>Utilisation of Central Assistance towards MME  (Primary &amp; Upper Primary,Classes I-VIII) during 2017-18</t>
  </si>
  <si>
    <t>Details of Meetings at district level during 2017-18</t>
  </si>
  <si>
    <t>Coverage under Rashtriya Bal Swasthya Karykram (School Health Programme) - 2017-18</t>
  </si>
  <si>
    <t>Annual and Monthly data entry status in MDM-MIS during 2017-18</t>
  </si>
  <si>
    <t>Implementation of Automated Monitoring System  during 2017-18</t>
  </si>
  <si>
    <t>Releasing of Funds from District  to  Block / School level for 2017-18</t>
  </si>
  <si>
    <t>No. of Institutions in the District vis a vis Institutions serving MDM during 2017-18</t>
  </si>
  <si>
    <t>Number of School Working Days (Upper Primary,Classes VI-VIII) for 2018-19</t>
  </si>
  <si>
    <t>Proposal for coverage of children and working days  for 2018-19  (Primary Classes, I-V)</t>
  </si>
  <si>
    <t>Proposal for coverage of children and working days  for 2018-19  (Upper Primary,Classes VI-VIII)</t>
  </si>
  <si>
    <t>Proposal for coverage of children for NCLP Schools during 2018-19</t>
  </si>
  <si>
    <t>Proposal for coverage of children and working days  for Primary (Classes I-V) in Drought affected areas  during 2018-19</t>
  </si>
  <si>
    <t>Proposal for coverage of children and working days  for  Upper Primary (Classes VI-VIII)in Drought affected areas  during 2018-19</t>
  </si>
  <si>
    <t>Requirement of kitchen-cum-stores in the Primary and Upper Primary schools for the year 2018-19</t>
  </si>
  <si>
    <t>Requirement of kitchen cum stores as per Plinth Area Norm in the Primary and Upper Primary schools for the year 2018-19</t>
  </si>
  <si>
    <t>Requirement of Kitchen Devices during 2018-19 in Primary &amp; Upper Primary Schools</t>
  </si>
  <si>
    <t>Requirement of Cook cum Helpers for 2018-19</t>
  </si>
  <si>
    <t>Budget Provision for the Year 2018-19</t>
  </si>
  <si>
    <t>Egg</t>
  </si>
  <si>
    <t>one</t>
  </si>
  <si>
    <t>Two days/According to availability of items in Local market</t>
  </si>
  <si>
    <t>Fish</t>
  </si>
  <si>
    <t xml:space="preserve">50gm </t>
  </si>
  <si>
    <t>Chiken</t>
  </si>
  <si>
    <t>50gm</t>
  </si>
  <si>
    <t>Apple</t>
  </si>
  <si>
    <t>half size</t>
  </si>
  <si>
    <t>Mango</t>
  </si>
  <si>
    <t>banana</t>
  </si>
  <si>
    <t>one piece</t>
  </si>
  <si>
    <t>orange</t>
  </si>
  <si>
    <t>water melan</t>
  </si>
  <si>
    <t>100gm</t>
  </si>
  <si>
    <t>07.06.2017</t>
  </si>
  <si>
    <t>30.06.2017</t>
  </si>
  <si>
    <t>23.10.2017</t>
  </si>
  <si>
    <t>22.11.2017</t>
  </si>
  <si>
    <t>_______</t>
  </si>
  <si>
    <t>________</t>
  </si>
  <si>
    <t>Amini</t>
  </si>
  <si>
    <t>Androth</t>
  </si>
  <si>
    <t>Kavaratti</t>
  </si>
  <si>
    <t xml:space="preserve">                </t>
  </si>
  <si>
    <t>…………………………………………………..NIL…………………………………………………..</t>
  </si>
  <si>
    <t>NIL</t>
  </si>
  <si>
    <t>Lakshadweep</t>
  </si>
  <si>
    <t>Not conducted in Lakshadweep</t>
  </si>
  <si>
    <t>Not carried out want of accredited lab in District/State</t>
  </si>
  <si>
    <t>Y</t>
  </si>
  <si>
    <t>Yes</t>
  </si>
  <si>
    <t>No</t>
  </si>
  <si>
    <t>Pulse 1 (Tur dhal)</t>
  </si>
  <si>
    <t>Pulse 2 (Green Gram)</t>
  </si>
  <si>
    <t>Pulse 3 (Bengal Gram)</t>
  </si>
  <si>
    <t>GJBS(S)Amini, JBS(N), Kadmat, GSSS&lt; Kiltan</t>
  </si>
  <si>
    <t>GJBS,Kalpeni</t>
  </si>
  <si>
    <t>Pulse 1 (Tur Dhall)</t>
  </si>
  <si>
    <t>10.07.2017</t>
  </si>
  <si>
    <t>29.11.2017</t>
  </si>
  <si>
    <t>03.05.2017</t>
  </si>
  <si>
    <t>11.07.2017</t>
  </si>
  <si>
    <t>District :State/UT</t>
  </si>
  <si>
    <t>Lakshadweeep</t>
  </si>
  <si>
    <t>Laskahdweep</t>
  </si>
  <si>
    <t>State / UT:Lakshadweep</t>
  </si>
  <si>
    <t>1. A - Honorarium to Cook cum helpers (per month):</t>
  </si>
  <si>
    <t xml:space="preserve">2. Cost of meal per child per school day as per State Nutrition / Expenditure Norm including both, Central and State share. </t>
  </si>
  <si>
    <t>Food item</t>
  </si>
  <si>
    <t>Quantity (in gms)</t>
  </si>
  <si>
    <t>Cost   (in Rs.)</t>
  </si>
  <si>
    <t>Calories</t>
  </si>
  <si>
    <t>Protein content     (in gms)</t>
  </si>
  <si>
    <t>Quantity                 (in gms)</t>
  </si>
  <si>
    <t xml:space="preserve">Foodgrains (Wheat/Rice/Coarse grain) </t>
  </si>
  <si>
    <t>Free of cost</t>
  </si>
  <si>
    <t>Pulses</t>
  </si>
  <si>
    <t xml:space="preserve">Vegetables </t>
  </si>
  <si>
    <t>Oil &amp; fat</t>
  </si>
  <si>
    <t>Salt &amp; Condiments</t>
  </si>
  <si>
    <t>As per need</t>
  </si>
  <si>
    <t>Fuel</t>
  </si>
  <si>
    <t>Any other item</t>
  </si>
  <si>
    <t>2. a.</t>
  </si>
  <si>
    <t xml:space="preserve">3.  Per Unit Cooking Cost </t>
  </si>
  <si>
    <t>*Remarks</t>
  </si>
  <si>
    <t>Central</t>
  </si>
  <si>
    <t>State</t>
  </si>
  <si>
    <t>Proposed</t>
  </si>
  <si>
    <t xml:space="preserve">If the cooking cost has been revised several times during the year, then all such costs should be indicated in separate rows and dates of their application in remarks column. </t>
  </si>
  <si>
    <t>Date: 25.01.2017</t>
  </si>
  <si>
    <t xml:space="preserve">Secretary of the Nodal Department </t>
  </si>
  <si>
    <t xml:space="preserve">                                                                                                                                                                               Government/UT Administration of ________</t>
  </si>
  <si>
    <t>Table: AT- 10 F</t>
  </si>
  <si>
    <t>Table AT-10 F: Information on Drinking water facilites</t>
  </si>
  <si>
    <t xml:space="preserve">State / UT: </t>
  </si>
  <si>
    <t>During 01.04.17 to 31.03.2018</t>
  </si>
  <si>
    <t>Name of District</t>
  </si>
  <si>
    <t>Total Schools</t>
  </si>
  <si>
    <t>Schools having drinking water facilities</t>
  </si>
  <si>
    <t>Schools having safe drinking water facilities</t>
  </si>
  <si>
    <t>Number of Schools having facility of water filtration</t>
  </si>
  <si>
    <t>Types of filtration* used (number of schools)</t>
  </si>
  <si>
    <t>Any Innovation for purification of water</t>
  </si>
  <si>
    <t>Source of Funds used</t>
  </si>
  <si>
    <t>Membrane technology Purification</t>
  </si>
  <si>
    <t>UV purification or e-boiling</t>
  </si>
  <si>
    <t>Candle filter purifier</t>
  </si>
  <si>
    <t>Activated carbon filter purifier</t>
  </si>
  <si>
    <t>CSR</t>
  </si>
  <si>
    <t>Donations etc.</t>
  </si>
  <si>
    <t>RO</t>
  </si>
  <si>
    <t>UF</t>
  </si>
  <si>
    <t>* Note: Low Temperature Thermal Desalination Technology (LTTD): The LTTD is a process under which the warm surface sea water is flash evaporated at low pressure and the vapour is condensed with cold deep sea water</t>
  </si>
  <si>
    <t xml:space="preserve"> * LTTD</t>
  </si>
  <si>
    <t>Table: AT-1: GENERAL INFORMATION for 2017-18</t>
  </si>
  <si>
    <t>23.3.2018</t>
  </si>
  <si>
    <t>30.3.2018</t>
  </si>
  <si>
    <t>4.4.2018</t>
  </si>
  <si>
    <t>**07.02.2018</t>
  </si>
  <si>
    <t>e transfer</t>
  </si>
  <si>
    <t>Budget Released till 31.03.2018</t>
  </si>
  <si>
    <t>(For the Period 01.04.17 to 31.03.18)</t>
  </si>
  <si>
    <t>During 01.04.17 to 31.03.18</t>
  </si>
  <si>
    <t>(For the Period 01.4.17 to 31.03.18)</t>
  </si>
  <si>
    <t xml:space="preserve">Total Unspent Balance as on 31.03.2018   </t>
  </si>
  <si>
    <t xml:space="preserve">Total Unspent Balance as on 31.03.2018                                            </t>
  </si>
  <si>
    <t>(As on 31st March, 2018)</t>
  </si>
  <si>
    <t>Working under MDMS</t>
  </si>
  <si>
    <t>State level</t>
  </si>
  <si>
    <t>Apr, 2017</t>
  </si>
  <si>
    <t>Dec, 2017</t>
  </si>
  <si>
    <t>Jan, 2018</t>
  </si>
  <si>
    <t>Feb</t>
  </si>
  <si>
    <t>Mar</t>
  </si>
  <si>
    <t>** NOTE:- Second and Final installment of cooking cost and MME component released to Schools on 07.02.2018 from previous unspent balance to avoid inturruption in the impelemetation of NPMDM in schools</t>
  </si>
  <si>
    <t>Unspent Balance as on 31.03.2018  [Col. 4+ Col.5+Col.6 -Col.8]</t>
  </si>
  <si>
    <t>Note: Approximate transpotation charges is Rs.8200/-per MT from Mainland to Lakshadweep islands depend on the distance</t>
  </si>
  <si>
    <t xml:space="preserve">AT - 10 F </t>
  </si>
  <si>
    <t>Information on Drinking Waterfacilities</t>
  </si>
  <si>
    <t xml:space="preserve">(1) Upper Primary in MGSSS, Andrott shifted to GJBS(C) and GJBS(Mech), Andrott for want of construction of school building and Status of GJBS(C) and GJBS(Mech) changed from Primary to Primary with Upper Primary. </t>
  </si>
  <si>
    <t>Note:</t>
  </si>
  <si>
    <t>(2).Introduction of Primary Classes in GSBS, Agatti status of school changed from UP to Pry with UP</t>
  </si>
  <si>
    <r>
      <rPr>
        <b/>
        <sz val="10"/>
        <color rgb="FFFF0000"/>
        <rFont val="Arial"/>
        <family val="2"/>
      </rPr>
      <t>(1)</t>
    </r>
    <r>
      <rPr>
        <sz val="10"/>
        <color rgb="FFFF0000"/>
        <rFont val="Arial"/>
        <family val="2"/>
      </rPr>
      <t xml:space="preserve"> Upper Primary in MGSSS, Andrott shifted to GJBS(C) and GJBS(Mech), Andrott for want of construction of school building and Status of GJBS(C) and GJBS(Mech) changed from Primary to Primary with Upper Primary. </t>
    </r>
    <r>
      <rPr>
        <b/>
        <sz val="10"/>
        <color rgb="FFFF0000"/>
        <rFont val="Arial"/>
        <family val="2"/>
      </rPr>
      <t>(2)</t>
    </r>
    <r>
      <rPr>
        <sz val="10"/>
        <color rgb="FFFF0000"/>
        <rFont val="Arial"/>
        <family val="2"/>
      </rPr>
      <t>.Introduction of Primary Classes in GSBS, Agatti status of school changed from UP to Pry with UP</t>
    </r>
  </si>
</sst>
</file>

<file path=xl/styles.xml><?xml version="1.0" encoding="utf-8"?>
<styleSheet xmlns="http://schemas.openxmlformats.org/spreadsheetml/2006/main">
  <fonts count="65">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i/>
      <u/>
      <sz val="12"/>
      <name val="Arial"/>
      <family val="2"/>
    </font>
    <font>
      <b/>
      <sz val="14"/>
      <name val="Arial"/>
      <family val="2"/>
    </font>
    <font>
      <b/>
      <u/>
      <sz val="12"/>
      <name val="Arial"/>
      <family val="2"/>
    </font>
    <font>
      <b/>
      <sz val="12"/>
      <name val="Arial"/>
      <family val="2"/>
    </font>
    <font>
      <sz val="10"/>
      <name val="Arial"/>
      <family val="2"/>
    </font>
    <font>
      <b/>
      <u/>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sz val="10"/>
      <name val="Arial"/>
      <family val="2"/>
    </font>
    <font>
      <b/>
      <sz val="11"/>
      <name val="Arial"/>
      <family val="2"/>
    </font>
    <font>
      <b/>
      <u/>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sz val="12"/>
      <color indexed="8"/>
      <name val="Arial"/>
      <family val="2"/>
    </font>
    <font>
      <b/>
      <i/>
      <sz val="11"/>
      <color indexed="8"/>
      <name val="Calibri"/>
      <family val="2"/>
    </font>
    <font>
      <b/>
      <i/>
      <sz val="11"/>
      <name val="Arial"/>
      <family val="2"/>
    </font>
    <font>
      <i/>
      <sz val="11"/>
      <name val="Arial"/>
      <family val="2"/>
    </font>
    <font>
      <b/>
      <i/>
      <sz val="10"/>
      <color indexed="8"/>
      <name val="Arial"/>
      <family val="2"/>
    </font>
    <font>
      <b/>
      <i/>
      <sz val="11"/>
      <color indexed="8"/>
      <name val="Arial"/>
      <family val="2"/>
    </font>
    <font>
      <b/>
      <u/>
      <sz val="14"/>
      <color indexed="8"/>
      <name val="Arial"/>
      <family val="2"/>
    </font>
    <font>
      <b/>
      <sz val="10"/>
      <color indexed="8"/>
      <name val="Calibri"/>
      <family val="2"/>
    </font>
    <font>
      <i/>
      <u/>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b/>
      <sz val="10"/>
      <color indexed="10"/>
      <name val="Arial"/>
      <family val="2"/>
    </font>
    <font>
      <b/>
      <sz val="8"/>
      <color indexed="10"/>
      <name val="Arial"/>
      <family val="2"/>
    </font>
    <font>
      <b/>
      <i/>
      <sz val="12"/>
      <name val="Trebuchet MS"/>
      <family val="2"/>
    </font>
    <font>
      <b/>
      <sz val="8"/>
      <name val="Arial"/>
      <family val="2"/>
    </font>
    <font>
      <sz val="36"/>
      <name val="Arial"/>
      <family val="2"/>
    </font>
    <font>
      <sz val="28"/>
      <name val="Arial"/>
      <family val="2"/>
    </font>
    <font>
      <sz val="11"/>
      <color theme="1"/>
      <name val="Calibri"/>
      <family val="2"/>
      <scheme val="minor"/>
    </font>
    <font>
      <b/>
      <sz val="11"/>
      <color theme="1"/>
      <name val="Calibri"/>
      <family val="2"/>
      <scheme val="minor"/>
    </font>
    <font>
      <b/>
      <i/>
      <sz val="11"/>
      <color theme="1"/>
      <name val="Calibri"/>
      <family val="2"/>
      <scheme val="minor"/>
    </font>
    <font>
      <b/>
      <sz val="9"/>
      <color theme="1"/>
      <name val="Calibri"/>
      <family val="2"/>
      <scheme val="minor"/>
    </font>
    <font>
      <b/>
      <sz val="16"/>
      <color theme="1"/>
      <name val="Calibri"/>
      <family val="2"/>
      <scheme val="minor"/>
    </font>
    <font>
      <b/>
      <sz val="11"/>
      <color theme="1"/>
      <name val="Cambria"/>
      <family val="1"/>
      <scheme val="major"/>
    </font>
    <font>
      <b/>
      <i/>
      <sz val="10"/>
      <color theme="1"/>
      <name val="Cambria"/>
      <family val="1"/>
      <scheme val="major"/>
    </font>
    <font>
      <sz val="10"/>
      <color theme="1"/>
      <name val="Cambria"/>
      <family val="1"/>
      <scheme val="major"/>
    </font>
    <font>
      <b/>
      <i/>
      <sz val="10"/>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0"/>
      <color rgb="FFFF0000"/>
      <name val="Arial"/>
      <family val="2"/>
    </font>
    <font>
      <b/>
      <sz val="10"/>
      <color theme="1"/>
      <name val="Cambria"/>
      <family val="1"/>
      <scheme val="major"/>
    </font>
    <font>
      <sz val="10"/>
      <name val="Calibri"/>
      <family val="2"/>
      <scheme val="minor"/>
    </font>
    <font>
      <sz val="10"/>
      <color theme="1"/>
      <name val="Arial"/>
      <family val="2"/>
    </font>
    <font>
      <b/>
      <sz val="10"/>
      <color theme="1"/>
      <name val="Arial"/>
      <family val="2"/>
    </font>
    <font>
      <sz val="10"/>
      <color indexed="8"/>
      <name val="Arial"/>
      <family val="2"/>
    </font>
    <font>
      <b/>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s>
  <cellStyleXfs count="6">
    <xf numFmtId="0" fontId="0" fillId="0" borderId="0"/>
    <xf numFmtId="0" fontId="46" fillId="0" borderId="0"/>
    <xf numFmtId="0" fontId="9" fillId="0" borderId="0"/>
    <xf numFmtId="0" fontId="9" fillId="0" borderId="0"/>
    <xf numFmtId="0" fontId="9" fillId="0" borderId="0"/>
    <xf numFmtId="0" fontId="3" fillId="0" borderId="0"/>
  </cellStyleXfs>
  <cellXfs count="876">
    <xf numFmtId="0" fontId="0" fillId="0" borderId="0" xfId="0"/>
    <xf numFmtId="0" fontId="4" fillId="0" borderId="0" xfId="0" applyFont="1" applyAlignment="1">
      <alignment horizontal="center"/>
    </xf>
    <xf numFmtId="0" fontId="4" fillId="0" borderId="1" xfId="0" applyFont="1" applyBorder="1" applyAlignment="1">
      <alignment horizontal="center" vertical="top" wrapText="1"/>
    </xf>
    <xf numFmtId="0" fontId="4" fillId="0" borderId="2" xfId="0" applyFont="1" applyBorder="1" applyAlignment="1">
      <alignment horizontal="center"/>
    </xf>
    <xf numFmtId="0" fontId="4" fillId="0" borderId="3" xfId="0" applyFont="1" applyBorder="1" applyAlignment="1">
      <alignment horizontal="center" vertical="top" wrapText="1"/>
    </xf>
    <xf numFmtId="0" fontId="4" fillId="0" borderId="2"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0" fillId="0" borderId="2" xfId="0" applyBorder="1" applyAlignment="1">
      <alignment horizontal="center"/>
    </xf>
    <xf numFmtId="0" fontId="0" fillId="0" borderId="2" xfId="0" applyBorder="1"/>
    <xf numFmtId="0" fontId="0" fillId="0" borderId="4" xfId="0" applyBorder="1"/>
    <xf numFmtId="0" fontId="0" fillId="0" borderId="2" xfId="0" quotePrefix="1" applyBorder="1" applyAlignment="1">
      <alignment horizontal="center"/>
    </xf>
    <xf numFmtId="0" fontId="0" fillId="0" borderId="0" xfId="0" applyFill="1" applyBorder="1" applyAlignment="1">
      <alignment horizontal="left"/>
    </xf>
    <xf numFmtId="0" fontId="4" fillId="0" borderId="0" xfId="0" applyFont="1" applyBorder="1" applyAlignment="1">
      <alignment horizontal="center"/>
    </xf>
    <xf numFmtId="0" fontId="0" fillId="0" borderId="0" xfId="0" applyBorder="1"/>
    <xf numFmtId="0" fontId="8" fillId="0" borderId="0" xfId="0" applyFont="1"/>
    <xf numFmtId="0" fontId="4" fillId="0" borderId="0" xfId="0" applyFont="1"/>
    <xf numFmtId="0" fontId="9" fillId="0" borderId="0" xfId="0" applyFont="1"/>
    <xf numFmtId="0" fontId="4" fillId="0" borderId="0" xfId="0" applyFont="1" applyBorder="1" applyAlignment="1">
      <alignment horizontal="right"/>
    </xf>
    <xf numFmtId="0" fontId="9" fillId="0" borderId="2" xfId="0" applyFont="1" applyBorder="1" applyAlignment="1">
      <alignment horizontal="center"/>
    </xf>
    <xf numFmtId="0" fontId="9" fillId="0" borderId="2" xfId="0" applyFont="1" applyBorder="1"/>
    <xf numFmtId="0" fontId="9" fillId="0" borderId="2" xfId="0" quotePrefix="1" applyFont="1" applyBorder="1" applyAlignment="1">
      <alignment horizontal="center"/>
    </xf>
    <xf numFmtId="0" fontId="9" fillId="0" borderId="0" xfId="0" applyFont="1" applyFill="1" applyBorder="1" applyAlignment="1">
      <alignment horizontal="left"/>
    </xf>
    <xf numFmtId="0" fontId="9" fillId="0" borderId="0" xfId="0" applyFont="1" applyBorder="1"/>
    <xf numFmtId="0" fontId="11" fillId="0" borderId="0" xfId="0" applyFont="1" applyAlignment="1">
      <alignment horizontal="center"/>
    </xf>
    <xf numFmtId="0" fontId="11" fillId="0" borderId="0" xfId="0" applyFont="1" applyBorder="1" applyAlignment="1">
      <alignment horizontal="center"/>
    </xf>
    <xf numFmtId="0" fontId="9" fillId="0" borderId="0" xfId="0" applyFont="1" applyBorder="1" applyAlignment="1">
      <alignment horizontal="left"/>
    </xf>
    <xf numFmtId="0" fontId="4" fillId="0" borderId="6" xfId="0" applyFont="1" applyFill="1" applyBorder="1" applyAlignment="1">
      <alignment horizontal="center" vertical="top" wrapText="1"/>
    </xf>
    <xf numFmtId="0" fontId="4" fillId="0" borderId="2" xfId="0" applyFont="1" applyFill="1" applyBorder="1" applyAlignment="1">
      <alignment horizontal="center" vertical="top" wrapText="1"/>
    </xf>
    <xf numFmtId="0" fontId="9" fillId="0" borderId="5" xfId="0" applyFont="1" applyBorder="1"/>
    <xf numFmtId="0" fontId="9" fillId="0" borderId="6" xfId="0" applyFont="1" applyBorder="1"/>
    <xf numFmtId="0" fontId="4" fillId="0" borderId="2" xfId="0" applyFont="1" applyBorder="1"/>
    <xf numFmtId="0" fontId="4" fillId="0" borderId="0" xfId="0" applyFont="1" applyBorder="1"/>
    <xf numFmtId="0" fontId="4" fillId="0" borderId="0" xfId="0" applyFont="1" applyAlignment="1">
      <alignment horizontal="left"/>
    </xf>
    <xf numFmtId="0" fontId="4" fillId="0" borderId="0" xfId="0" applyFont="1" applyAlignment="1">
      <alignment horizontal="right"/>
    </xf>
    <xf numFmtId="0" fontId="4" fillId="0" borderId="1" xfId="0" applyFont="1" applyFill="1" applyBorder="1" applyAlignment="1">
      <alignment horizontal="center" vertical="top" wrapText="1"/>
    </xf>
    <xf numFmtId="0" fontId="9" fillId="0" borderId="0" xfId="0" applyFont="1" applyBorder="1" applyAlignment="1">
      <alignment vertical="top"/>
    </xf>
    <xf numFmtId="0" fontId="4" fillId="0" borderId="0" xfId="0" applyFont="1" applyAlignment="1"/>
    <xf numFmtId="0" fontId="9" fillId="0" borderId="0" xfId="0" applyFont="1" applyAlignment="1">
      <alignment vertical="top" wrapText="1"/>
    </xf>
    <xf numFmtId="0" fontId="9" fillId="0" borderId="2" xfId="0" applyFont="1" applyBorder="1" applyAlignment="1">
      <alignment vertical="top" wrapText="1"/>
    </xf>
    <xf numFmtId="0" fontId="4" fillId="0" borderId="2" xfId="0" applyFont="1" applyBorder="1" applyAlignment="1">
      <alignment vertical="top" wrapText="1"/>
    </xf>
    <xf numFmtId="0" fontId="8" fillId="0" borderId="0" xfId="0" applyFont="1" applyAlignment="1">
      <alignment horizontal="center"/>
    </xf>
    <xf numFmtId="0" fontId="5" fillId="0" borderId="0" xfId="0" applyFont="1" applyAlignment="1">
      <alignment horizontal="right"/>
    </xf>
    <xf numFmtId="0" fontId="9" fillId="0" borderId="0" xfId="0" applyFont="1" applyBorder="1" applyAlignment="1">
      <alignment horizontal="left" wrapText="1"/>
    </xf>
    <xf numFmtId="0" fontId="5" fillId="0" borderId="0" xfId="0" applyFont="1" applyAlignment="1"/>
    <xf numFmtId="0" fontId="13" fillId="0" borderId="0" xfId="0" applyFont="1" applyAlignment="1"/>
    <xf numFmtId="0" fontId="14" fillId="0" borderId="0" xfId="0" applyFont="1" applyAlignment="1"/>
    <xf numFmtId="0" fontId="7" fillId="0" borderId="0" xfId="0" applyFont="1" applyAlignment="1">
      <alignment horizontal="center" wrapText="1"/>
    </xf>
    <xf numFmtId="0" fontId="7" fillId="0" borderId="0" xfId="0" applyFont="1" applyAlignment="1">
      <alignment horizontal="center"/>
    </xf>
    <xf numFmtId="0" fontId="16" fillId="0" borderId="0" xfId="0" applyFont="1" applyAlignment="1">
      <alignment horizontal="right"/>
    </xf>
    <xf numFmtId="0" fontId="15" fillId="0" borderId="0" xfId="0" applyFont="1"/>
    <xf numFmtId="0" fontId="17" fillId="0" borderId="2" xfId="0" applyFont="1" applyBorder="1" applyAlignment="1">
      <alignment horizontal="center" vertical="top" wrapText="1"/>
    </xf>
    <xf numFmtId="0" fontId="15" fillId="0" borderId="2" xfId="0" applyFont="1" applyBorder="1" applyAlignment="1">
      <alignment horizontal="center"/>
    </xf>
    <xf numFmtId="0" fontId="17" fillId="0" borderId="0" xfId="0" applyFont="1"/>
    <xf numFmtId="0" fontId="15" fillId="0" borderId="0" xfId="0" applyFont="1" applyBorder="1"/>
    <xf numFmtId="0" fontId="15" fillId="0" borderId="0" xfId="0" applyFont="1" applyAlignment="1">
      <alignment horizontal="center" vertical="top" wrapText="1"/>
    </xf>
    <xf numFmtId="0" fontId="15" fillId="0" borderId="0" xfId="0" applyFont="1" applyAlignment="1">
      <alignment vertical="top" wrapText="1"/>
    </xf>
    <xf numFmtId="0" fontId="15" fillId="0" borderId="2" xfId="0" applyFont="1" applyBorder="1" applyAlignment="1">
      <alignment horizontal="center" vertical="top" wrapText="1"/>
    </xf>
    <xf numFmtId="0" fontId="15" fillId="0" borderId="2" xfId="0" applyFont="1" applyBorder="1" applyAlignment="1">
      <alignment vertical="top" wrapText="1"/>
    </xf>
    <xf numFmtId="0" fontId="17" fillId="0" borderId="2" xfId="0" applyFont="1" applyFill="1" applyBorder="1" applyAlignment="1">
      <alignment vertical="top" wrapText="1"/>
    </xf>
    <xf numFmtId="0" fontId="15" fillId="0" borderId="0" xfId="0" applyFont="1" applyBorder="1" applyAlignment="1">
      <alignment vertical="top" wrapText="1"/>
    </xf>
    <xf numFmtId="0" fontId="17" fillId="0" borderId="0" xfId="0" applyFont="1" applyFill="1" applyBorder="1" applyAlignment="1">
      <alignment vertical="top" wrapText="1"/>
    </xf>
    <xf numFmtId="0" fontId="15" fillId="0" borderId="0" xfId="0" applyFont="1" applyBorder="1" applyAlignment="1">
      <alignment horizontal="center" vertical="top" wrapText="1"/>
    </xf>
    <xf numFmtId="0" fontId="18" fillId="0" borderId="0" xfId="0" applyFont="1" applyAlignment="1">
      <alignment horizontal="center" vertical="top" wrapText="1"/>
    </xf>
    <xf numFmtId="0" fontId="12" fillId="0" borderId="0" xfId="0" applyFont="1"/>
    <xf numFmtId="0" fontId="19" fillId="0" borderId="2" xfId="0" applyFont="1" applyBorder="1" applyAlignment="1">
      <alignment horizontal="center" vertical="top" wrapText="1"/>
    </xf>
    <xf numFmtId="0" fontId="19" fillId="0" borderId="2" xfId="0" applyFont="1" applyBorder="1" applyAlignment="1">
      <alignment horizontal="center" vertical="top"/>
    </xf>
    <xf numFmtId="0" fontId="4" fillId="0" borderId="2" xfId="0" applyFont="1" applyBorder="1" applyAlignment="1">
      <alignment horizontal="center" vertical="top"/>
    </xf>
    <xf numFmtId="0" fontId="19" fillId="0" borderId="0" xfId="0" applyFont="1"/>
    <xf numFmtId="0" fontId="0" fillId="0" borderId="5" xfId="0" applyBorder="1"/>
    <xf numFmtId="0" fontId="9" fillId="0" borderId="0" xfId="0" quotePrefix="1" applyFont="1" applyBorder="1" applyAlignment="1">
      <alignment horizontal="center"/>
    </xf>
    <xf numFmtId="0" fontId="21" fillId="0" borderId="0" xfId="1" applyFont="1"/>
    <xf numFmtId="0" fontId="22" fillId="0" borderId="2" xfId="1" applyFont="1" applyBorder="1" applyAlignment="1">
      <alignment horizontal="center" vertical="top" wrapText="1"/>
    </xf>
    <xf numFmtId="0" fontId="46" fillId="0" borderId="0" xfId="1"/>
    <xf numFmtId="0" fontId="46" fillId="0" borderId="0" xfId="1" applyAlignment="1">
      <alignment horizontal="left"/>
    </xf>
    <xf numFmtId="0" fontId="23" fillId="0" borderId="0" xfId="1" applyFont="1" applyAlignment="1">
      <alignment horizontal="left"/>
    </xf>
    <xf numFmtId="0" fontId="46" fillId="0" borderId="7" xfId="1" applyBorder="1" applyAlignment="1">
      <alignment horizontal="center"/>
    </xf>
    <xf numFmtId="0" fontId="20" fillId="0" borderId="0" xfId="1" applyFont="1"/>
    <xf numFmtId="0" fontId="20" fillId="0" borderId="0" xfId="1" applyFont="1" applyAlignment="1">
      <alignment horizontal="center"/>
    </xf>
    <xf numFmtId="49" fontId="21" fillId="0" borderId="2" xfId="1" applyNumberFormat="1" applyFont="1" applyBorder="1" applyAlignment="1">
      <alignment vertical="top" wrapText="1"/>
    </xf>
    <xf numFmtId="0" fontId="46" fillId="0" borderId="2" xfId="1" applyBorder="1"/>
    <xf numFmtId="0" fontId="21" fillId="0" borderId="2" xfId="1" applyFont="1" applyBorder="1" applyAlignment="1">
      <alignment vertical="top" wrapText="1"/>
    </xf>
    <xf numFmtId="0" fontId="46" fillId="0" borderId="0" xfId="1" applyBorder="1"/>
    <xf numFmtId="0" fontId="4" fillId="0" borderId="0" xfId="0" applyFont="1" applyAlignment="1">
      <alignment horizontal="left" vertical="top" wrapText="1"/>
    </xf>
    <xf numFmtId="0" fontId="4" fillId="0" borderId="0" xfId="0" applyFont="1" applyAlignment="1">
      <alignment vertical="top" wrapText="1"/>
    </xf>
    <xf numFmtId="0" fontId="24" fillId="0" borderId="3" xfId="1" applyFont="1" applyBorder="1" applyAlignment="1">
      <alignment horizontal="center" vertical="top" wrapText="1"/>
    </xf>
    <xf numFmtId="0" fontId="24" fillId="0" borderId="2" xfId="1" applyFont="1" applyBorder="1" applyAlignment="1">
      <alignment horizontal="center" vertical="top" wrapText="1"/>
    </xf>
    <xf numFmtId="0" fontId="9" fillId="0" borderId="0" xfId="2"/>
    <xf numFmtId="0" fontId="14" fillId="0" borderId="0" xfId="2" applyFont="1" applyAlignment="1">
      <alignment horizontal="center"/>
    </xf>
    <xf numFmtId="0" fontId="7" fillId="0" borderId="0" xfId="2" applyFont="1" applyAlignment="1">
      <alignment horizontal="center"/>
    </xf>
    <xf numFmtId="0" fontId="6" fillId="0" borderId="0" xfId="2" applyFont="1"/>
    <xf numFmtId="0" fontId="4" fillId="0" borderId="2" xfId="2" applyFont="1" applyBorder="1" applyAlignment="1">
      <alignment horizontal="center"/>
    </xf>
    <xf numFmtId="0" fontId="4" fillId="0" borderId="2" xfId="2" applyFont="1" applyBorder="1" applyAlignment="1">
      <alignment horizontal="center" vertical="top" wrapText="1"/>
    </xf>
    <xf numFmtId="0" fontId="4" fillId="0" borderId="4" xfId="2" applyFont="1" applyBorder="1" applyAlignment="1">
      <alignment horizontal="center" vertical="top" wrapText="1"/>
    </xf>
    <xf numFmtId="0" fontId="4" fillId="0" borderId="5" xfId="2" applyFont="1" applyBorder="1" applyAlignment="1">
      <alignment horizontal="center" vertical="top" wrapText="1"/>
    </xf>
    <xf numFmtId="0" fontId="9" fillId="0" borderId="2" xfId="2" applyBorder="1" applyAlignment="1">
      <alignment horizontal="center"/>
    </xf>
    <xf numFmtId="0" fontId="9" fillId="0" borderId="2" xfId="2" applyBorder="1"/>
    <xf numFmtId="0" fontId="9" fillId="0" borderId="4" xfId="2" applyBorder="1"/>
    <xf numFmtId="0" fontId="9" fillId="0" borderId="2" xfId="2" quotePrefix="1" applyBorder="1" applyAlignment="1">
      <alignment horizontal="center"/>
    </xf>
    <xf numFmtId="0" fontId="9" fillId="0" borderId="0" xfId="2" applyFill="1" applyBorder="1" applyAlignment="1">
      <alignment horizontal="left"/>
    </xf>
    <xf numFmtId="0" fontId="4" fillId="0" borderId="0" xfId="2" applyFont="1" applyBorder="1" applyAlignment="1">
      <alignment horizontal="center"/>
    </xf>
    <xf numFmtId="0" fontId="9" fillId="0" borderId="0" xfId="2" applyBorder="1"/>
    <xf numFmtId="0" fontId="8" fillId="0" borderId="0" xfId="2" applyFont="1"/>
    <xf numFmtId="0" fontId="4" fillId="0" borderId="0" xfId="2" applyFont="1"/>
    <xf numFmtId="0" fontId="5" fillId="0" borderId="0" xfId="2" applyFont="1" applyAlignment="1"/>
    <xf numFmtId="0" fontId="19" fillId="0" borderId="7" xfId="0" applyFont="1" applyBorder="1" applyAlignment="1"/>
    <xf numFmtId="0" fontId="4" fillId="0" borderId="6" xfId="0" applyFont="1" applyBorder="1" applyAlignment="1">
      <alignment horizontal="center" vertical="top" wrapText="1"/>
    </xf>
    <xf numFmtId="0" fontId="0" fillId="0" borderId="0" xfId="0" applyAlignment="1">
      <alignment horizontal="left"/>
    </xf>
    <xf numFmtId="0" fontId="5" fillId="0" borderId="0" xfId="0" applyFont="1" applyAlignment="1">
      <alignment horizontal="center"/>
    </xf>
    <xf numFmtId="0" fontId="9" fillId="0" borderId="8" xfId="0" applyFont="1" applyBorder="1"/>
    <xf numFmtId="0" fontId="4" fillId="0" borderId="9" xfId="0" applyFont="1" applyFill="1" applyBorder="1" applyAlignment="1">
      <alignment horizontal="center" vertical="top" wrapText="1"/>
    </xf>
    <xf numFmtId="0" fontId="9" fillId="0" borderId="2" xfId="0" applyFont="1" applyBorder="1" applyAlignment="1">
      <alignment horizontal="center" vertical="center" wrapText="1"/>
    </xf>
    <xf numFmtId="0" fontId="8" fillId="0" borderId="0" xfId="0" applyFont="1" applyAlignment="1"/>
    <xf numFmtId="0" fontId="21" fillId="0" borderId="2" xfId="1" applyFont="1" applyBorder="1"/>
    <xf numFmtId="0" fontId="21" fillId="0" borderId="2" xfId="1" applyFont="1" applyBorder="1" applyAlignment="1"/>
    <xf numFmtId="0" fontId="21" fillId="0" borderId="0" xfId="1" applyFont="1" applyBorder="1"/>
    <xf numFmtId="0" fontId="4" fillId="0" borderId="10" xfId="0" applyFont="1" applyFill="1" applyBorder="1" applyAlignment="1">
      <alignment horizontal="center" vertical="top" wrapText="1"/>
    </xf>
    <xf numFmtId="0" fontId="19" fillId="0" borderId="0" xfId="0" applyFont="1" applyBorder="1" applyAlignment="1"/>
    <xf numFmtId="0" fontId="7" fillId="0" borderId="0" xfId="0" applyFont="1" applyAlignment="1"/>
    <xf numFmtId="0" fontId="12" fillId="0" borderId="0" xfId="0" applyFont="1" applyBorder="1"/>
    <xf numFmtId="0" fontId="26" fillId="0" borderId="0" xfId="1" applyFont="1"/>
    <xf numFmtId="0" fontId="46" fillId="0" borderId="2" xfId="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vertical="top" wrapText="1"/>
    </xf>
    <xf numFmtId="0" fontId="21" fillId="0" borderId="2" xfId="1" applyFont="1" applyBorder="1" applyAlignment="1">
      <alignment horizontal="center"/>
    </xf>
    <xf numFmtId="0" fontId="4" fillId="0" borderId="0" xfId="2" applyFont="1" applyBorder="1"/>
    <xf numFmtId="0" fontId="20" fillId="0" borderId="0" xfId="1" applyFont="1" applyBorder="1" applyAlignment="1">
      <alignment horizontal="center"/>
    </xf>
    <xf numFmtId="0" fontId="8" fillId="0" borderId="0" xfId="0" applyFont="1" applyBorder="1"/>
    <xf numFmtId="0" fontId="22" fillId="0" borderId="3" xfId="1" applyFont="1" applyBorder="1" applyAlignment="1">
      <alignment horizontal="center" vertical="top" wrapText="1"/>
    </xf>
    <xf numFmtId="0" fontId="8" fillId="0" borderId="2" xfId="0" applyFont="1" applyBorder="1"/>
    <xf numFmtId="0" fontId="4" fillId="0" borderId="0" xfId="0" applyFont="1" applyAlignment="1">
      <alignment horizontal="right" vertical="top" wrapText="1"/>
    </xf>
    <xf numFmtId="0" fontId="4" fillId="0" borderId="0" xfId="0" applyFont="1" applyAlignment="1">
      <alignment horizontal="center" vertical="top" wrapText="1"/>
    </xf>
    <xf numFmtId="0" fontId="13" fillId="0" borderId="0" xfId="0" applyFont="1" applyAlignment="1">
      <alignment horizontal="center"/>
    </xf>
    <xf numFmtId="0" fontId="19" fillId="0" borderId="7" xfId="0" applyFont="1" applyBorder="1" applyAlignment="1">
      <alignment horizontal="center"/>
    </xf>
    <xf numFmtId="0" fontId="9" fillId="0" borderId="0" xfId="0" applyFont="1" applyAlignment="1">
      <alignment horizontal="center"/>
    </xf>
    <xf numFmtId="0" fontId="8" fillId="0" borderId="0" xfId="2" applyFont="1" applyAlignment="1">
      <alignment horizontal="center"/>
    </xf>
    <xf numFmtId="0" fontId="20" fillId="0" borderId="2" xfId="1" applyFont="1" applyBorder="1" applyAlignment="1">
      <alignment horizontal="center"/>
    </xf>
    <xf numFmtId="0" fontId="20" fillId="0" borderId="0" xfId="1" applyFont="1" applyAlignment="1">
      <alignment horizontal="center" vertical="top" wrapText="1"/>
    </xf>
    <xf numFmtId="0" fontId="20" fillId="0" borderId="2" xfId="1" applyFont="1" applyBorder="1" applyAlignment="1">
      <alignment horizontal="center" vertical="top" wrapText="1"/>
    </xf>
    <xf numFmtId="0" fontId="13" fillId="0" borderId="0" xfId="2" applyFont="1" applyAlignment="1"/>
    <xf numFmtId="0" fontId="19" fillId="0" borderId="0" xfId="0" applyFont="1" applyBorder="1" applyAlignment="1">
      <alignment horizontal="center"/>
    </xf>
    <xf numFmtId="0" fontId="8" fillId="0" borderId="7" xfId="0" applyFont="1" applyBorder="1" applyAlignment="1"/>
    <xf numFmtId="0" fontId="4" fillId="0" borderId="10" xfId="2" applyFont="1" applyFill="1" applyBorder="1" applyAlignment="1">
      <alignment horizontal="center" vertical="top" wrapText="1"/>
    </xf>
    <xf numFmtId="0" fontId="9" fillId="0" borderId="0" xfId="2" applyAlignment="1">
      <alignment horizontal="left"/>
    </xf>
    <xf numFmtId="0" fontId="8" fillId="0" borderId="0" xfId="2" applyFont="1" applyAlignment="1">
      <alignment vertical="top" wrapText="1"/>
    </xf>
    <xf numFmtId="0" fontId="16" fillId="0" borderId="0" xfId="0" applyFont="1" applyAlignment="1">
      <alignment horizontal="left"/>
    </xf>
    <xf numFmtId="0" fontId="4" fillId="0" borderId="8" xfId="0" applyFont="1" applyBorder="1" applyAlignment="1">
      <alignment horizontal="center" vertical="top" wrapText="1"/>
    </xf>
    <xf numFmtId="0" fontId="9" fillId="0" borderId="0" xfId="1" applyFont="1"/>
    <xf numFmtId="0" fontId="7" fillId="0" borderId="0" xfId="1" applyFont="1" applyAlignment="1">
      <alignment horizontal="center"/>
    </xf>
    <xf numFmtId="0" fontId="4" fillId="0" borderId="2" xfId="1" applyFont="1" applyBorder="1" applyAlignment="1">
      <alignment horizontal="center" vertical="top" wrapText="1"/>
    </xf>
    <xf numFmtId="0" fontId="9" fillId="0" borderId="2" xfId="1" applyFont="1" applyBorder="1"/>
    <xf numFmtId="0" fontId="7" fillId="0" borderId="2" xfId="1" applyFont="1" applyBorder="1" applyAlignment="1">
      <alignment horizontal="center"/>
    </xf>
    <xf numFmtId="0" fontId="11" fillId="0" borderId="2" xfId="1" applyFont="1" applyBorder="1"/>
    <xf numFmtId="0" fontId="11" fillId="0" borderId="2" xfId="1" applyFont="1" applyFill="1" applyBorder="1" applyAlignment="1">
      <alignment horizontal="left"/>
    </xf>
    <xf numFmtId="0" fontId="11" fillId="0" borderId="0" xfId="1" applyFont="1"/>
    <xf numFmtId="0" fontId="8" fillId="0" borderId="2" xfId="1" applyFont="1" applyBorder="1" applyAlignment="1">
      <alignment vertical="top" wrapText="1"/>
    </xf>
    <xf numFmtId="0" fontId="14" fillId="0" borderId="2" xfId="1" applyFont="1" applyBorder="1"/>
    <xf numFmtId="0" fontId="8" fillId="0" borderId="2" xfId="1" applyFont="1" applyBorder="1" applyAlignment="1">
      <alignment vertical="center" wrapText="1"/>
    </xf>
    <xf numFmtId="0" fontId="4" fillId="0" borderId="2" xfId="1" applyFont="1" applyBorder="1"/>
    <xf numFmtId="0" fontId="9" fillId="0" borderId="2" xfId="1" applyFont="1" applyBorder="1" applyAlignment="1"/>
    <xf numFmtId="0" fontId="9" fillId="0" borderId="2" xfId="1" applyFont="1" applyBorder="1" applyAlignment="1">
      <alignment horizontal="center"/>
    </xf>
    <xf numFmtId="0" fontId="19" fillId="0" borderId="2" xfId="1" applyFont="1" applyBorder="1" applyAlignment="1">
      <alignment horizontal="center"/>
    </xf>
    <xf numFmtId="0" fontId="19" fillId="0" borderId="2" xfId="0" applyFont="1" applyBorder="1" applyAlignment="1">
      <alignment horizontal="center"/>
    </xf>
    <xf numFmtId="0" fontId="27" fillId="0" borderId="2" xfId="0" applyFont="1" applyBorder="1" applyAlignment="1">
      <alignment horizontal="center" vertical="top" wrapText="1"/>
    </xf>
    <xf numFmtId="0" fontId="28" fillId="0" borderId="0" xfId="0" applyFont="1" applyAlignment="1">
      <alignment vertical="top" wrapText="1"/>
    </xf>
    <xf numFmtId="0" fontId="9" fillId="0" borderId="2" xfId="0" applyFont="1" applyBorder="1" applyAlignment="1">
      <alignment wrapText="1"/>
    </xf>
    <xf numFmtId="0" fontId="29" fillId="0" borderId="3" xfId="1" applyFont="1" applyBorder="1" applyAlignment="1">
      <alignment horizontal="center" vertical="top" wrapText="1"/>
    </xf>
    <xf numFmtId="0" fontId="30" fillId="0" borderId="2" xfId="1" applyFont="1" applyBorder="1" applyAlignment="1">
      <alignment horizontal="center" vertical="top" wrapText="1"/>
    </xf>
    <xf numFmtId="0" fontId="26" fillId="0" borderId="0" xfId="1" applyFont="1" applyAlignment="1">
      <alignment horizontal="center"/>
    </xf>
    <xf numFmtId="0" fontId="30" fillId="0" borderId="10" xfId="1" applyFont="1" applyBorder="1" applyAlignment="1">
      <alignment horizontal="center" wrapText="1"/>
    </xf>
    <xf numFmtId="0" fontId="30" fillId="0" borderId="1" xfId="1" applyFont="1" applyBorder="1" applyAlignment="1">
      <alignment horizontal="center"/>
    </xf>
    <xf numFmtId="0" fontId="4" fillId="0" borderId="11" xfId="2" applyFont="1" applyFill="1" applyBorder="1" applyAlignment="1">
      <alignment horizontal="center" vertical="top" wrapText="1"/>
    </xf>
    <xf numFmtId="0" fontId="9" fillId="0" borderId="5" xfId="2" applyBorder="1"/>
    <xf numFmtId="0" fontId="9" fillId="0" borderId="2" xfId="0" applyFont="1" applyBorder="1" applyAlignment="1">
      <alignment horizontal="center" vertical="center"/>
    </xf>
    <xf numFmtId="0" fontId="9" fillId="0" borderId="2" xfId="0" applyFont="1" applyBorder="1" applyAlignment="1">
      <alignment horizontal="left" vertical="top" wrapText="1"/>
    </xf>
    <xf numFmtId="0" fontId="4" fillId="0" borderId="0" xfId="0" applyFont="1" applyBorder="1" applyAlignment="1"/>
    <xf numFmtId="0" fontId="17" fillId="0" borderId="0" xfId="0" applyFont="1" applyAlignment="1">
      <alignment horizontal="right" vertical="top" wrapText="1"/>
    </xf>
    <xf numFmtId="0" fontId="0" fillId="0" borderId="0" xfId="0" applyAlignment="1">
      <alignment horizontal="center"/>
    </xf>
    <xf numFmtId="0" fontId="0" fillId="0" borderId="6" xfId="0" applyBorder="1"/>
    <xf numFmtId="0" fontId="8" fillId="0" borderId="0" xfId="0" applyFont="1" applyBorder="1" applyAlignment="1"/>
    <xf numFmtId="0" fontId="24" fillId="0" borderId="5" xfId="1" applyFont="1" applyBorder="1" applyAlignment="1">
      <alignment horizontal="center" vertical="top" wrapText="1"/>
    </xf>
    <xf numFmtId="0" fontId="17" fillId="0" borderId="0" xfId="0" applyFont="1" applyAlignment="1">
      <alignment horizontal="center"/>
    </xf>
    <xf numFmtId="0" fontId="32" fillId="0" borderId="0" xfId="1" applyFont="1" applyAlignment="1">
      <alignment horizontal="center"/>
    </xf>
    <xf numFmtId="0" fontId="9" fillId="0" borderId="0" xfId="2" applyFont="1"/>
    <xf numFmtId="0" fontId="4" fillId="0" borderId="2" xfId="1" applyFont="1" applyBorder="1" applyAlignment="1">
      <alignment horizontal="center"/>
    </xf>
    <xf numFmtId="0" fontId="4" fillId="0" borderId="2" xfId="0" applyFont="1" applyBorder="1" applyAlignment="1">
      <alignment horizontal="center" vertical="center"/>
    </xf>
    <xf numFmtId="0" fontId="4" fillId="0" borderId="3" xfId="0" applyFont="1" applyBorder="1" applyAlignment="1">
      <alignment vertical="top"/>
    </xf>
    <xf numFmtId="0" fontId="19" fillId="0" borderId="2" xfId="2" applyFont="1" applyBorder="1" applyAlignment="1">
      <alignment horizontal="center" wrapText="1"/>
    </xf>
    <xf numFmtId="0" fontId="19" fillId="0" borderId="0" xfId="0" applyFont="1" applyAlignment="1">
      <alignment horizontal="center" vertical="top" wrapText="1"/>
    </xf>
    <xf numFmtId="0" fontId="4" fillId="0" borderId="2" xfId="2" applyFont="1" applyBorder="1" applyAlignment="1">
      <alignment horizontal="left" vertical="center" wrapText="1"/>
    </xf>
    <xf numFmtId="0" fontId="4" fillId="0" borderId="2" xfId="2" applyFont="1" applyBorder="1" applyAlignment="1">
      <alignment horizontal="left" vertical="center"/>
    </xf>
    <xf numFmtId="0" fontId="10" fillId="0" borderId="2" xfId="2" applyFont="1" applyBorder="1" applyAlignment="1">
      <alignment horizontal="left" vertical="center" wrapText="1"/>
    </xf>
    <xf numFmtId="0" fontId="9" fillId="0" borderId="0" xfId="3"/>
    <xf numFmtId="0" fontId="8" fillId="0" borderId="0" xfId="3" applyFont="1" applyAlignment="1"/>
    <xf numFmtId="0" fontId="14" fillId="0" borderId="0" xfId="3" applyFont="1" applyAlignment="1"/>
    <xf numFmtId="0" fontId="6" fillId="0" borderId="0" xfId="3" applyFont="1"/>
    <xf numFmtId="0" fontId="19" fillId="0" borderId="2" xfId="3" applyFont="1" applyBorder="1" applyAlignment="1">
      <alignment horizontal="center" vertical="top" wrapText="1"/>
    </xf>
    <xf numFmtId="0" fontId="19" fillId="0" borderId="0" xfId="3" applyFont="1"/>
    <xf numFmtId="0" fontId="19" fillId="0" borderId="2" xfId="3" applyFont="1" applyBorder="1"/>
    <xf numFmtId="0" fontId="19" fillId="0" borderId="0" xfId="3" applyFont="1" applyBorder="1"/>
    <xf numFmtId="0" fontId="19" fillId="0" borderId="5" xfId="3" applyFont="1" applyBorder="1" applyAlignment="1">
      <alignment horizontal="center" vertical="top" wrapText="1"/>
    </xf>
    <xf numFmtId="0" fontId="19" fillId="0" borderId="9" xfId="3" applyFont="1" applyBorder="1" applyAlignment="1">
      <alignment horizontal="center" vertical="top" wrapText="1"/>
    </xf>
    <xf numFmtId="0" fontId="19" fillId="0" borderId="6" xfId="3" applyFont="1" applyBorder="1" applyAlignment="1">
      <alignment horizontal="center" vertical="top" wrapText="1"/>
    </xf>
    <xf numFmtId="0" fontId="4" fillId="0" borderId="0" xfId="3" applyFont="1"/>
    <xf numFmtId="0" fontId="19" fillId="0" borderId="2" xfId="3" applyFont="1" applyBorder="1" applyAlignment="1">
      <alignment horizontal="center"/>
    </xf>
    <xf numFmtId="0" fontId="4" fillId="0" borderId="2" xfId="3" applyFont="1" applyBorder="1"/>
    <xf numFmtId="0" fontId="4" fillId="0" borderId="2" xfId="3" applyFont="1" applyBorder="1" applyAlignment="1">
      <alignment horizontal="center"/>
    </xf>
    <xf numFmtId="0" fontId="4" fillId="0" borderId="2" xfId="3" applyFont="1" applyBorder="1" applyAlignment="1">
      <alignment horizontal="left"/>
    </xf>
    <xf numFmtId="0" fontId="9" fillId="0" borderId="2" xfId="3" applyBorder="1"/>
    <xf numFmtId="0" fontId="4" fillId="0" borderId="2" xfId="3" applyFont="1" applyBorder="1" applyAlignment="1">
      <alignment horizontal="left" wrapText="1"/>
    </xf>
    <xf numFmtId="0" fontId="9" fillId="0" borderId="2" xfId="3" quotePrefix="1" applyBorder="1" applyAlignment="1">
      <alignment horizontal="center"/>
    </xf>
    <xf numFmtId="0" fontId="9" fillId="0" borderId="2" xfId="3" quotePrefix="1" applyBorder="1" applyAlignment="1">
      <alignment horizontal="left"/>
    </xf>
    <xf numFmtId="0" fontId="9" fillId="0" borderId="0" xfId="3" applyFill="1" applyBorder="1" applyAlignment="1">
      <alignment horizontal="left"/>
    </xf>
    <xf numFmtId="0" fontId="9" fillId="0" borderId="0" xfId="3" applyAlignment="1">
      <alignment horizontal="left"/>
    </xf>
    <xf numFmtId="0" fontId="8" fillId="0" borderId="0" xfId="3" applyFont="1"/>
    <xf numFmtId="0" fontId="9" fillId="0" borderId="0" xfId="4"/>
    <xf numFmtId="0" fontId="5" fillId="0" borderId="0" xfId="4" applyFont="1" applyAlignment="1">
      <alignment horizontal="right"/>
    </xf>
    <xf numFmtId="0" fontId="6" fillId="0" borderId="0" xfId="4" applyFont="1" applyAlignment="1">
      <alignment horizontal="right"/>
    </xf>
    <xf numFmtId="0" fontId="17" fillId="0" borderId="2" xfId="4" applyFont="1" applyBorder="1" applyAlignment="1">
      <alignment horizontal="center" vertical="top" wrapText="1"/>
    </xf>
    <xf numFmtId="0" fontId="17" fillId="0" borderId="2" xfId="4" applyFont="1" applyBorder="1" applyAlignment="1">
      <alignment horizontal="center" vertical="center" wrapText="1"/>
    </xf>
    <xf numFmtId="0" fontId="4" fillId="0" borderId="2" xfId="4" applyFont="1" applyBorder="1" applyAlignment="1">
      <alignment horizontal="center" vertical="center"/>
    </xf>
    <xf numFmtId="0" fontId="15" fillId="0" borderId="2" xfId="4" applyFont="1" applyBorder="1" applyAlignment="1">
      <alignment horizontal="left" vertical="top" wrapText="1"/>
    </xf>
    <xf numFmtId="0" fontId="15" fillId="0" borderId="0" xfId="4" applyFont="1" applyAlignment="1">
      <alignment horizontal="left"/>
    </xf>
    <xf numFmtId="0" fontId="48" fillId="0" borderId="0" xfId="0" applyFont="1" applyAlignment="1">
      <alignment horizontal="center"/>
    </xf>
    <xf numFmtId="0" fontId="35" fillId="0" borderId="0" xfId="0" applyFont="1" applyAlignment="1">
      <alignment horizontal="center"/>
    </xf>
    <xf numFmtId="0" fontId="36" fillId="0" borderId="0" xfId="0" applyFont="1"/>
    <xf numFmtId="0" fontId="37" fillId="0" borderId="0" xfId="0" applyFont="1" applyBorder="1" applyAlignment="1"/>
    <xf numFmtId="0" fontId="37" fillId="0" borderId="1" xfId="0" applyFont="1" applyBorder="1" applyAlignment="1">
      <alignment vertical="top" wrapText="1"/>
    </xf>
    <xf numFmtId="0" fontId="37" fillId="2" borderId="1" xfId="0" applyFont="1" applyFill="1" applyBorder="1" applyAlignment="1">
      <alignment vertical="center" wrapText="1"/>
    </xf>
    <xf numFmtId="0" fontId="38" fillId="0" borderId="2" xfId="0" quotePrefix="1" applyFont="1" applyBorder="1" applyAlignment="1">
      <alignment horizontal="center" vertical="top" wrapText="1"/>
    </xf>
    <xf numFmtId="0" fontId="0" fillId="2" borderId="2" xfId="0" applyFill="1" applyBorder="1"/>
    <xf numFmtId="0" fontId="49" fillId="0" borderId="0" xfId="0" applyFont="1"/>
    <xf numFmtId="0" fontId="4" fillId="0" borderId="0" xfId="1" applyFont="1"/>
    <xf numFmtId="0" fontId="4" fillId="0" borderId="0" xfId="1" applyFont="1" applyAlignment="1">
      <alignment horizontal="center" vertical="top" wrapText="1"/>
    </xf>
    <xf numFmtId="0" fontId="4" fillId="0" borderId="0" xfId="1" applyFont="1" applyAlignment="1">
      <alignment horizontal="center"/>
    </xf>
    <xf numFmtId="0" fontId="19" fillId="0" borderId="0" xfId="1" applyFont="1" applyAlignment="1">
      <alignment horizontal="left"/>
    </xf>
    <xf numFmtId="0" fontId="8" fillId="0" borderId="0" xfId="1" applyFont="1"/>
    <xf numFmtId="0" fontId="4" fillId="0" borderId="0" xfId="1" applyFont="1" applyAlignment="1"/>
    <xf numFmtId="0" fontId="4" fillId="0" borderId="0" xfId="1" applyFont="1" applyBorder="1" applyAlignment="1"/>
    <xf numFmtId="0" fontId="4" fillId="0" borderId="0" xfId="1" applyFont="1" applyBorder="1"/>
    <xf numFmtId="0" fontId="38" fillId="0" borderId="2" xfId="0" applyFont="1" applyBorder="1" applyAlignment="1">
      <alignment horizontal="center" vertical="top" wrapText="1"/>
    </xf>
    <xf numFmtId="0" fontId="4" fillId="0" borderId="2" xfId="1" applyFont="1" applyBorder="1" applyAlignment="1"/>
    <xf numFmtId="0" fontId="4" fillId="0" borderId="2" xfId="1" applyFont="1" applyBorder="1" applyAlignment="1">
      <alignment vertical="top" wrapText="1"/>
    </xf>
    <xf numFmtId="0" fontId="4" fillId="0" borderId="0" xfId="1" applyFont="1" applyAlignment="1">
      <alignment vertical="top" wrapText="1"/>
    </xf>
    <xf numFmtId="0" fontId="19" fillId="0" borderId="0" xfId="1" applyFont="1"/>
    <xf numFmtId="0" fontId="19" fillId="2" borderId="3" xfId="1" quotePrefix="1" applyFont="1" applyFill="1" applyBorder="1" applyAlignment="1">
      <alignment horizontal="center" vertical="center" wrapText="1"/>
    </xf>
    <xf numFmtId="0" fontId="4" fillId="0" borderId="2" xfId="1" applyFont="1" applyBorder="1" applyAlignment="1">
      <alignment horizontal="center" vertical="center"/>
    </xf>
    <xf numFmtId="0" fontId="4" fillId="0" borderId="2" xfId="1" applyFont="1" applyBorder="1" applyAlignment="1">
      <alignment horizontal="left" vertical="center"/>
    </xf>
    <xf numFmtId="0" fontId="4" fillId="0" borderId="2" xfId="1" applyFont="1" applyBorder="1" applyAlignment="1">
      <alignment horizontal="left"/>
    </xf>
    <xf numFmtId="0" fontId="34" fillId="0" borderId="0" xfId="0" applyFont="1" applyAlignment="1"/>
    <xf numFmtId="0" fontId="35" fillId="0" borderId="0" xfId="0" applyFont="1" applyAlignment="1"/>
    <xf numFmtId="0" fontId="38" fillId="0" borderId="0" xfId="0" applyFont="1" applyBorder="1" applyAlignment="1"/>
    <xf numFmtId="0" fontId="37" fillId="0" borderId="2" xfId="0" applyFont="1" applyBorder="1" applyAlignment="1">
      <alignment horizontal="center" vertical="top" wrapText="1"/>
    </xf>
    <xf numFmtId="0" fontId="47" fillId="0" borderId="2" xfId="0" applyFont="1" applyBorder="1" applyAlignment="1">
      <alignment horizontal="center" vertical="top" wrapText="1"/>
    </xf>
    <xf numFmtId="0" fontId="50" fillId="0" borderId="0" xfId="0" applyFont="1" applyBorder="1" applyAlignment="1">
      <alignment vertical="top"/>
    </xf>
    <xf numFmtId="0" fontId="51" fillId="0" borderId="2" xfId="0" applyFont="1" applyBorder="1" applyAlignment="1">
      <alignment vertical="top" wrapText="1"/>
    </xf>
    <xf numFmtId="0" fontId="48" fillId="0" borderId="2" xfId="0" applyFont="1" applyBorder="1" applyAlignment="1">
      <alignment horizontal="center"/>
    </xf>
    <xf numFmtId="0" fontId="52" fillId="0" borderId="2" xfId="0" applyFont="1" applyBorder="1" applyAlignment="1">
      <alignment horizontal="center" vertical="center" wrapText="1"/>
    </xf>
    <xf numFmtId="0" fontId="53" fillId="0" borderId="1" xfId="0" applyFont="1" applyBorder="1" applyAlignment="1">
      <alignment vertical="center" wrapText="1"/>
    </xf>
    <xf numFmtId="0" fontId="53" fillId="0" borderId="2" xfId="0" applyFont="1" applyBorder="1" applyAlignment="1">
      <alignment vertical="center" wrapText="1"/>
    </xf>
    <xf numFmtId="0" fontId="0" fillId="0" borderId="0" xfId="0" applyBorder="1" applyAlignment="1">
      <alignment horizontal="center"/>
    </xf>
    <xf numFmtId="0" fontId="54" fillId="0" borderId="0" xfId="0" applyFont="1" applyAlignment="1">
      <alignment horizontal="center"/>
    </xf>
    <xf numFmtId="0" fontId="55" fillId="0" borderId="0" xfId="0" applyFont="1" applyBorder="1" applyAlignment="1">
      <alignment horizontal="center" vertical="center"/>
    </xf>
    <xf numFmtId="0" fontId="56" fillId="0" borderId="2" xfId="0" applyFont="1" applyBorder="1" applyAlignment="1">
      <alignment vertical="top" wrapText="1"/>
    </xf>
    <xf numFmtId="0" fontId="56" fillId="0" borderId="2" xfId="0" applyFont="1" applyBorder="1" applyAlignment="1">
      <alignment horizontal="center" vertical="top" wrapText="1"/>
    </xf>
    <xf numFmtId="0" fontId="47" fillId="0" borderId="0" xfId="0" applyFont="1"/>
    <xf numFmtId="0" fontId="57" fillId="0" borderId="2" xfId="0" applyFont="1" applyBorder="1" applyAlignment="1">
      <alignment vertical="center" wrapText="1"/>
    </xf>
    <xf numFmtId="0" fontId="57" fillId="0" borderId="2" xfId="0" applyFont="1" applyBorder="1" applyAlignment="1">
      <alignment horizontal="left" vertical="center" wrapText="1" indent="2"/>
    </xf>
    <xf numFmtId="0" fontId="57" fillId="0" borderId="0" xfId="0" applyFont="1" applyBorder="1" applyAlignment="1">
      <alignment horizontal="left" vertical="center" wrapText="1" indent="2"/>
    </xf>
    <xf numFmtId="0" fontId="57" fillId="0" borderId="0" xfId="0" applyFont="1" applyBorder="1" applyAlignment="1">
      <alignment vertical="center" wrapText="1"/>
    </xf>
    <xf numFmtId="0" fontId="47" fillId="0" borderId="2" xfId="0" applyFont="1" applyBorder="1" applyAlignment="1">
      <alignment vertical="top" wrapText="1"/>
    </xf>
    <xf numFmtId="0" fontId="47" fillId="0" borderId="5" xfId="0" applyFont="1" applyBorder="1" applyAlignment="1">
      <alignment horizontal="center" vertical="top" wrapText="1"/>
    </xf>
    <xf numFmtId="0" fontId="47" fillId="0" borderId="2" xfId="0" applyFont="1" applyBorder="1"/>
    <xf numFmtId="0" fontId="57" fillId="0" borderId="2" xfId="0" applyFont="1" applyBorder="1" applyAlignment="1">
      <alignment horizontal="center" vertical="center" wrapText="1"/>
    </xf>
    <xf numFmtId="0" fontId="7" fillId="0" borderId="0" xfId="1" applyFont="1" applyAlignment="1"/>
    <xf numFmtId="0" fontId="34" fillId="0" borderId="0" xfId="0" applyFont="1" applyAlignment="1">
      <alignment horizontal="right"/>
    </xf>
    <xf numFmtId="0" fontId="4" fillId="0" borderId="2" xfId="0" applyFont="1" applyFill="1" applyBorder="1" applyAlignment="1">
      <alignment horizontal="center"/>
    </xf>
    <xf numFmtId="0" fontId="58" fillId="0" borderId="2" xfId="0" applyFont="1" applyBorder="1" applyAlignment="1">
      <alignment horizontal="center"/>
    </xf>
    <xf numFmtId="0" fontId="4" fillId="0" borderId="5" xfId="0" applyFont="1" applyBorder="1" applyAlignment="1">
      <alignment vertical="top" wrapText="1"/>
    </xf>
    <xf numFmtId="0" fontId="4" fillId="0" borderId="1" xfId="0" applyFont="1" applyBorder="1" applyAlignment="1">
      <alignment vertical="top" wrapText="1"/>
    </xf>
    <xf numFmtId="0" fontId="9" fillId="3" borderId="0" xfId="0" applyFont="1" applyFill="1"/>
    <xf numFmtId="0" fontId="14" fillId="3" borderId="0" xfId="0" applyFont="1" applyFill="1"/>
    <xf numFmtId="0" fontId="4" fillId="3" borderId="0" xfId="0" applyFont="1" applyFill="1"/>
    <xf numFmtId="0" fontId="51" fillId="0" borderId="3" xfId="0" applyFont="1" applyBorder="1" applyAlignment="1">
      <alignment horizontal="center" vertical="top" wrapText="1"/>
    </xf>
    <xf numFmtId="0" fontId="51" fillId="0" borderId="2" xfId="0" applyFont="1" applyBorder="1" applyAlignment="1">
      <alignment horizontal="center" vertical="top" wrapText="1"/>
    </xf>
    <xf numFmtId="49" fontId="4" fillId="0" borderId="0" xfId="0" applyNumberFormat="1" applyFont="1" applyBorder="1" applyAlignment="1">
      <alignment horizontal="left" vertical="top"/>
    </xf>
    <xf numFmtId="0" fontId="4" fillId="0" borderId="2" xfId="2" applyFont="1" applyFill="1" applyBorder="1" applyAlignment="1">
      <alignment horizontal="left" vertical="center" wrapText="1"/>
    </xf>
    <xf numFmtId="0" fontId="9" fillId="2" borderId="0" xfId="1" applyFont="1" applyFill="1"/>
    <xf numFmtId="0" fontId="7" fillId="2" borderId="0" xfId="1" applyFont="1" applyFill="1" applyAlignment="1"/>
    <xf numFmtId="0" fontId="19" fillId="2" borderId="2" xfId="1" applyFont="1" applyFill="1" applyBorder="1" applyAlignment="1">
      <alignment horizontal="center"/>
    </xf>
    <xf numFmtId="0" fontId="7" fillId="2" borderId="2" xfId="1" applyFont="1" applyFill="1" applyBorder="1" applyAlignment="1">
      <alignment horizontal="center"/>
    </xf>
    <xf numFmtId="0" fontId="11" fillId="2" borderId="2" xfId="1" applyFont="1" applyFill="1" applyBorder="1" applyAlignment="1">
      <alignment horizontal="left"/>
    </xf>
    <xf numFmtId="0" fontId="8" fillId="2" borderId="2" xfId="1" applyFont="1" applyFill="1" applyBorder="1" applyAlignment="1">
      <alignment vertical="top" wrapText="1"/>
    </xf>
    <xf numFmtId="0" fontId="8" fillId="2" borderId="2" xfId="1" applyFont="1" applyFill="1" applyBorder="1" applyAlignment="1">
      <alignment vertical="center" wrapText="1"/>
    </xf>
    <xf numFmtId="0" fontId="9" fillId="2" borderId="2" xfId="1" applyFont="1" applyFill="1" applyBorder="1"/>
    <xf numFmtId="0" fontId="9" fillId="2" borderId="2" xfId="1" applyFont="1" applyFill="1" applyBorder="1" applyAlignment="1"/>
    <xf numFmtId="0" fontId="9" fillId="2" borderId="0" xfId="0" applyFont="1" applyFill="1"/>
    <xf numFmtId="0" fontId="4" fillId="2" borderId="0" xfId="0" applyFont="1" applyFill="1" applyBorder="1" applyAlignment="1">
      <alignment horizontal="right"/>
    </xf>
    <xf numFmtId="0" fontId="4" fillId="2" borderId="2" xfId="0" applyFont="1" applyFill="1" applyBorder="1" applyAlignment="1">
      <alignment horizontal="center" vertical="top" wrapText="1"/>
    </xf>
    <xf numFmtId="0" fontId="4" fillId="2" borderId="5" xfId="0" applyFont="1" applyFill="1" applyBorder="1" applyAlignment="1">
      <alignment horizontal="center" vertical="top" wrapText="1"/>
    </xf>
    <xf numFmtId="0" fontId="9" fillId="2" borderId="2" xfId="0" applyFont="1" applyFill="1" applyBorder="1" applyAlignment="1">
      <alignment horizontal="center"/>
    </xf>
    <xf numFmtId="0" fontId="9" fillId="2" borderId="2" xfId="0" applyFont="1" applyFill="1" applyBorder="1"/>
    <xf numFmtId="0" fontId="9" fillId="2" borderId="5" xfId="0" applyFont="1" applyFill="1" applyBorder="1" applyAlignment="1"/>
    <xf numFmtId="0" fontId="9" fillId="2" borderId="2" xfId="0" quotePrefix="1" applyFont="1" applyFill="1" applyBorder="1" applyAlignment="1">
      <alignment horizontal="center"/>
    </xf>
    <xf numFmtId="0" fontId="9" fillId="2" borderId="0" xfId="0" applyFont="1" applyFill="1" applyBorder="1"/>
    <xf numFmtId="0" fontId="4" fillId="2" borderId="0" xfId="0" applyFont="1" applyFill="1" applyBorder="1" applyAlignment="1">
      <alignment horizontal="left"/>
    </xf>
    <xf numFmtId="0" fontId="4" fillId="2" borderId="0" xfId="0" applyFont="1" applyFill="1" applyBorder="1"/>
    <xf numFmtId="0" fontId="4" fillId="2" borderId="0" xfId="0" applyFont="1" applyFill="1"/>
    <xf numFmtId="0" fontId="4" fillId="0" borderId="0" xfId="2" applyFont="1" applyAlignment="1"/>
    <xf numFmtId="0" fontId="19" fillId="0" borderId="0" xfId="2" applyFont="1" applyAlignment="1">
      <alignment horizontal="right"/>
    </xf>
    <xf numFmtId="0" fontId="12" fillId="0" borderId="2" xfId="0" applyFont="1" applyBorder="1" applyAlignment="1">
      <alignment horizontal="center"/>
    </xf>
    <xf numFmtId="0" fontId="47" fillId="0" borderId="2" xfId="1" applyFont="1" applyBorder="1"/>
    <xf numFmtId="0" fontId="56" fillId="0" borderId="2" xfId="1" applyFont="1" applyBorder="1"/>
    <xf numFmtId="0" fontId="47" fillId="0" borderId="0" xfId="1" applyFont="1" applyBorder="1"/>
    <xf numFmtId="0" fontId="47" fillId="0" borderId="2" xfId="1" applyFont="1" applyBorder="1" applyAlignment="1">
      <alignment horizontal="center"/>
    </xf>
    <xf numFmtId="0" fontId="22" fillId="0" borderId="2" xfId="1" applyFont="1" applyBorder="1"/>
    <xf numFmtId="0" fontId="36" fillId="2" borderId="0" xfId="0" applyFont="1" applyFill="1"/>
    <xf numFmtId="0" fontId="47" fillId="2" borderId="2" xfId="0" applyFont="1" applyFill="1" applyBorder="1" applyAlignment="1">
      <alignment horizontal="center" vertical="top" wrapText="1"/>
    </xf>
    <xf numFmtId="0" fontId="37" fillId="2" borderId="2" xfId="0" applyFont="1" applyFill="1" applyBorder="1" applyAlignment="1">
      <alignment horizontal="center" vertical="top" wrapText="1"/>
    </xf>
    <xf numFmtId="0" fontId="0" fillId="2" borderId="0" xfId="0" applyFill="1"/>
    <xf numFmtId="0" fontId="52" fillId="0" borderId="1" xfId="0" applyFont="1" applyBorder="1" applyAlignment="1">
      <alignment horizontal="center" vertical="center" wrapText="1"/>
    </xf>
    <xf numFmtId="0" fontId="48" fillId="0" borderId="1" xfId="0" applyFont="1" applyBorder="1" applyAlignment="1">
      <alignment horizontal="center"/>
    </xf>
    <xf numFmtId="0" fontId="46" fillId="0" borderId="2" xfId="0" applyFont="1" applyBorder="1" applyAlignment="1">
      <alignment horizontal="center"/>
    </xf>
    <xf numFmtId="0" fontId="36" fillId="0" borderId="2" xfId="0" quotePrefix="1" applyFont="1" applyBorder="1" applyAlignment="1">
      <alignment horizontal="center" vertical="top" wrapText="1"/>
    </xf>
    <xf numFmtId="0" fontId="38" fillId="0" borderId="3" xfId="0" applyFont="1" applyBorder="1" applyAlignment="1">
      <alignment horizontal="center" vertical="top" wrapText="1"/>
    </xf>
    <xf numFmtId="0" fontId="12" fillId="2" borderId="0" xfId="0" applyFont="1" applyFill="1" applyAlignment="1">
      <alignment horizontal="right"/>
    </xf>
    <xf numFmtId="0" fontId="4" fillId="0" borderId="0" xfId="0" applyFont="1" applyBorder="1" applyAlignment="1">
      <alignment horizontal="center" vertical="center" wrapText="1"/>
    </xf>
    <xf numFmtId="0" fontId="4" fillId="2" borderId="2" xfId="1" applyFont="1" applyFill="1" applyBorder="1" applyAlignment="1">
      <alignment horizontal="center" vertical="center"/>
    </xf>
    <xf numFmtId="0" fontId="42" fillId="0" borderId="0" xfId="0" applyFont="1" applyAlignment="1"/>
    <xf numFmtId="0" fontId="17" fillId="0" borderId="0" xfId="0" applyFont="1" applyAlignment="1"/>
    <xf numFmtId="0" fontId="60" fillId="0" borderId="2" xfId="0" applyFont="1" applyBorder="1"/>
    <xf numFmtId="0" fontId="47" fillId="0" borderId="2" xfId="0" applyFont="1" applyBorder="1" applyAlignment="1">
      <alignment horizontal="center" vertical="top" wrapText="1"/>
    </xf>
    <xf numFmtId="0" fontId="4" fillId="0" borderId="5" xfId="0" applyFont="1" applyBorder="1" applyAlignment="1">
      <alignment horizontal="center" vertical="top" wrapText="1"/>
    </xf>
    <xf numFmtId="0" fontId="4" fillId="0" borderId="2" xfId="0" applyFont="1" applyBorder="1" applyAlignment="1">
      <alignment horizontal="center" vertical="top" wrapText="1"/>
    </xf>
    <xf numFmtId="0" fontId="4" fillId="0" borderId="0" xfId="1" applyFont="1" applyAlignment="1">
      <alignment horizontal="center" vertical="top" wrapText="1"/>
    </xf>
    <xf numFmtId="0" fontId="4" fillId="0" borderId="0" xfId="1" applyFont="1" applyAlignment="1">
      <alignment horizontal="center"/>
    </xf>
    <xf numFmtId="0" fontId="34" fillId="0" borderId="0" xfId="0" applyFont="1" applyAlignment="1">
      <alignment horizontal="center"/>
    </xf>
    <xf numFmtId="0" fontId="35" fillId="0" borderId="0" xfId="0" applyFont="1" applyAlignment="1">
      <alignment horizontal="center"/>
    </xf>
    <xf numFmtId="0" fontId="4" fillId="0" borderId="2" xfId="1" applyFont="1" applyBorder="1" applyAlignment="1">
      <alignment horizontal="center" vertical="top" wrapText="1"/>
    </xf>
    <xf numFmtId="0" fontId="37" fillId="0" borderId="2" xfId="0" applyFont="1" applyBorder="1" applyAlignment="1">
      <alignment horizontal="center" vertical="top" wrapText="1"/>
    </xf>
    <xf numFmtId="0" fontId="4" fillId="2" borderId="0" xfId="0" applyFont="1" applyFill="1" applyBorder="1" applyAlignment="1">
      <alignment horizontal="right"/>
    </xf>
    <xf numFmtId="0" fontId="4" fillId="2" borderId="2" xfId="0" applyFont="1" applyFill="1" applyBorder="1" applyAlignment="1">
      <alignment horizontal="center" vertical="top" wrapText="1"/>
    </xf>
    <xf numFmtId="0" fontId="4" fillId="2" borderId="5" xfId="0" applyFont="1" applyFill="1" applyBorder="1" applyAlignment="1">
      <alignment horizontal="center" vertical="top" wrapText="1"/>
    </xf>
    <xf numFmtId="0" fontId="9" fillId="2" borderId="5" xfId="0" applyFont="1" applyFill="1" applyBorder="1" applyAlignment="1"/>
    <xf numFmtId="0" fontId="37" fillId="2" borderId="1" xfId="0" applyFont="1" applyFill="1" applyBorder="1" applyAlignment="1">
      <alignment horizontal="center" vertical="top" wrapText="1"/>
    </xf>
    <xf numFmtId="0" fontId="4" fillId="0" borderId="0" xfId="5" applyFont="1"/>
    <xf numFmtId="0" fontId="4" fillId="0" borderId="0" xfId="5" applyFont="1" applyAlignment="1">
      <alignment horizontal="center" vertical="top" wrapText="1"/>
    </xf>
    <xf numFmtId="0" fontId="4" fillId="0" borderId="0" xfId="5" applyFont="1" applyAlignment="1"/>
    <xf numFmtId="0" fontId="4" fillId="0" borderId="0" xfId="5" applyFont="1" applyAlignment="1">
      <alignment horizontal="center"/>
    </xf>
    <xf numFmtId="0" fontId="34" fillId="2" borderId="0" xfId="0" applyFont="1" applyFill="1" applyAlignment="1">
      <alignment horizontal="center"/>
    </xf>
    <xf numFmtId="0" fontId="38" fillId="2" borderId="2" xfId="0" quotePrefix="1" applyFont="1" applyFill="1" applyBorder="1" applyAlignment="1">
      <alignment horizontal="center" vertical="top" wrapText="1"/>
    </xf>
    <xf numFmtId="0" fontId="4" fillId="0" borderId="2" xfId="0" applyFont="1" applyBorder="1" applyAlignment="1">
      <alignment horizontal="center"/>
    </xf>
    <xf numFmtId="0" fontId="4" fillId="0" borderId="2" xfId="0" applyFont="1" applyBorder="1" applyAlignment="1">
      <alignment horizontal="center" vertical="top" wrapText="1"/>
    </xf>
    <xf numFmtId="0" fontId="9" fillId="0" borderId="2" xfId="0" applyFont="1" applyBorder="1" applyAlignment="1">
      <alignment horizontal="center"/>
    </xf>
    <xf numFmtId="0" fontId="4" fillId="0" borderId="0" xfId="0" applyFont="1" applyAlignment="1">
      <alignment horizontal="center"/>
    </xf>
    <xf numFmtId="0" fontId="4" fillId="0" borderId="0" xfId="0" applyFont="1" applyAlignment="1">
      <alignment vertical="top" wrapText="1"/>
    </xf>
    <xf numFmtId="0" fontId="9" fillId="0" borderId="0" xfId="0" applyFont="1"/>
    <xf numFmtId="0" fontId="16" fillId="0" borderId="0" xfId="0" applyFont="1" applyAlignment="1">
      <alignment horizontal="left"/>
    </xf>
    <xf numFmtId="0" fontId="24" fillId="0" borderId="2" xfId="1" applyFont="1" applyBorder="1" applyAlignment="1">
      <alignment horizontal="center" vertical="top" wrapText="1"/>
    </xf>
    <xf numFmtId="0" fontId="4" fillId="0" borderId="7" xfId="0" applyFont="1" applyBorder="1" applyAlignment="1"/>
    <xf numFmtId="0" fontId="56" fillId="0" borderId="0" xfId="0" applyFont="1" applyBorder="1" applyAlignment="1">
      <alignment horizontal="center" vertical="top" wrapText="1"/>
    </xf>
    <xf numFmtId="0" fontId="60" fillId="0" borderId="2" xfId="0" applyFont="1" applyFill="1" applyBorder="1"/>
    <xf numFmtId="0" fontId="4" fillId="0" borderId="2" xfId="0" applyFont="1" applyBorder="1" applyAlignment="1">
      <alignment horizontal="center"/>
    </xf>
    <xf numFmtId="0" fontId="4" fillId="0" borderId="5" xfId="0" applyFont="1" applyBorder="1" applyAlignment="1">
      <alignment horizontal="center"/>
    </xf>
    <xf numFmtId="0" fontId="17" fillId="0" borderId="2" xfId="4" applyFont="1" applyBorder="1" applyAlignment="1">
      <alignment horizontal="center" vertical="center" wrapText="1"/>
    </xf>
    <xf numFmtId="0" fontId="4" fillId="0" borderId="4" xfId="0" applyFont="1" applyBorder="1" applyAlignment="1">
      <alignment horizontal="center"/>
    </xf>
    <xf numFmtId="0" fontId="4" fillId="0" borderId="2" xfId="0" applyFont="1" applyBorder="1" applyAlignment="1">
      <alignment horizontal="center"/>
    </xf>
    <xf numFmtId="0" fontId="9" fillId="0" borderId="2" xfId="0" applyFont="1" applyBorder="1" applyAlignment="1">
      <alignment horizontal="center"/>
    </xf>
    <xf numFmtId="0" fontId="9" fillId="0" borderId="0" xfId="0" applyFont="1"/>
    <xf numFmtId="2" fontId="61" fillId="0" borderId="2" xfId="0" applyNumberFormat="1" applyFont="1" applyBorder="1" applyAlignment="1">
      <alignment horizontal="center" vertical="center"/>
    </xf>
    <xf numFmtId="1" fontId="61" fillId="0" borderId="2" xfId="0" applyNumberFormat="1" applyFont="1" applyBorder="1" applyAlignment="1">
      <alignment horizontal="center" vertical="center"/>
    </xf>
    <xf numFmtId="2" fontId="62" fillId="0" borderId="2" xfId="0" applyNumberFormat="1" applyFont="1" applyBorder="1" applyAlignment="1">
      <alignment horizontal="center" vertical="center"/>
    </xf>
    <xf numFmtId="1" fontId="62" fillId="0" borderId="2" xfId="0" applyNumberFormat="1" applyFont="1" applyBorder="1" applyAlignment="1">
      <alignment horizontal="center" vertical="center"/>
    </xf>
    <xf numFmtId="0" fontId="15" fillId="0" borderId="2" xfId="4" applyFont="1" applyBorder="1" applyAlignment="1">
      <alignment horizontal="center" vertical="center" wrapText="1"/>
    </xf>
    <xf numFmtId="0" fontId="14" fillId="0" borderId="2" xfId="4" applyFont="1" applyBorder="1" applyAlignment="1">
      <alignment horizontal="center" vertical="center" wrapText="1"/>
    </xf>
    <xf numFmtId="2" fontId="15" fillId="0" borderId="2" xfId="4" applyNumberFormat="1" applyFont="1" applyBorder="1" applyAlignment="1">
      <alignment horizontal="center" vertical="center" wrapText="1"/>
    </xf>
    <xf numFmtId="0" fontId="14" fillId="0" borderId="2" xfId="4" applyFont="1" applyBorder="1" applyAlignment="1">
      <alignment horizontal="center" vertical="center"/>
    </xf>
    <xf numFmtId="0" fontId="9" fillId="0" borderId="2" xfId="0" applyFont="1" applyBorder="1" applyAlignment="1">
      <alignment horizontal="left"/>
    </xf>
    <xf numFmtId="0" fontId="0" fillId="2" borderId="2" xfId="0" applyFill="1" applyBorder="1" applyAlignment="1">
      <alignment horizontal="center"/>
    </xf>
    <xf numFmtId="0" fontId="0" fillId="2" borderId="2" xfId="0" applyFill="1" applyBorder="1" applyAlignment="1">
      <alignment horizontal="center" vertical="center"/>
    </xf>
    <xf numFmtId="0" fontId="4" fillId="2" borderId="2" xfId="0" applyFont="1" applyFill="1" applyBorder="1" applyAlignment="1">
      <alignment horizontal="center" vertical="center"/>
    </xf>
    <xf numFmtId="0" fontId="9" fillId="0" borderId="2" xfId="0" applyFont="1" applyBorder="1" applyAlignment="1">
      <alignment horizontal="center"/>
    </xf>
    <xf numFmtId="0" fontId="0" fillId="0" borderId="4" xfId="0" applyBorder="1" applyAlignment="1">
      <alignment horizontal="center"/>
    </xf>
    <xf numFmtId="0" fontId="0" fillId="0" borderId="2" xfId="0" applyBorder="1" applyAlignment="1">
      <alignment horizontal="center" vertical="center"/>
    </xf>
    <xf numFmtId="0" fontId="4" fillId="2" borderId="2" xfId="0" applyFont="1" applyFill="1" applyBorder="1" applyAlignment="1">
      <alignment horizontal="center"/>
    </xf>
    <xf numFmtId="0" fontId="4" fillId="2" borderId="2" xfId="0" applyFont="1" applyFill="1" applyBorder="1"/>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4" fillId="0" borderId="2" xfId="0" applyFont="1" applyBorder="1" applyAlignment="1">
      <alignment horizontal="center"/>
    </xf>
    <xf numFmtId="0" fontId="9" fillId="0" borderId="2" xfId="0" applyFont="1" applyBorder="1" applyAlignment="1">
      <alignment horizontal="center"/>
    </xf>
    <xf numFmtId="0" fontId="4" fillId="0" borderId="2" xfId="0" applyFont="1" applyBorder="1" applyAlignment="1">
      <alignment horizontal="center" vertical="top" wrapText="1"/>
    </xf>
    <xf numFmtId="0" fontId="9" fillId="0" borderId="0" xfId="0" applyFont="1"/>
    <xf numFmtId="0" fontId="4" fillId="0" borderId="2" xfId="1" applyFont="1" applyBorder="1" applyAlignment="1">
      <alignment horizontal="center" vertical="top" wrapText="1"/>
    </xf>
    <xf numFmtId="0" fontId="9" fillId="0" borderId="2" xfId="0" applyFont="1" applyBorder="1" applyAlignment="1">
      <alignment horizontal="center" vertical="top" wrapText="1"/>
    </xf>
    <xf numFmtId="0" fontId="7" fillId="0" borderId="0" xfId="1" applyFont="1" applyAlignment="1">
      <alignment horizontal="center"/>
    </xf>
    <xf numFmtId="0" fontId="4" fillId="0" borderId="2" xfId="2" applyFont="1" applyBorder="1" applyAlignment="1">
      <alignment horizontal="center" vertical="top" wrapText="1"/>
    </xf>
    <xf numFmtId="0" fontId="24" fillId="0" borderId="2" xfId="1" applyFont="1" applyBorder="1" applyAlignment="1">
      <alignment horizontal="center" vertical="top" wrapText="1"/>
    </xf>
    <xf numFmtId="0" fontId="9" fillId="0" borderId="8" xfId="0" applyFont="1" applyBorder="1" applyAlignment="1">
      <alignment horizontal="center"/>
    </xf>
    <xf numFmtId="0" fontId="9" fillId="0" borderId="6" xfId="0" applyFont="1" applyBorder="1" applyAlignment="1">
      <alignment horizontal="center"/>
    </xf>
    <xf numFmtId="0" fontId="9" fillId="0" borderId="5" xfId="0" applyFont="1" applyBorder="1" applyAlignment="1">
      <alignment horizontal="center"/>
    </xf>
    <xf numFmtId="2" fontId="9" fillId="0" borderId="2" xfId="0" applyNumberFormat="1" applyFont="1" applyBorder="1"/>
    <xf numFmtId="2" fontId="9" fillId="0" borderId="2" xfId="0" applyNumberFormat="1" applyFont="1" applyBorder="1" applyAlignment="1">
      <alignment horizontal="center"/>
    </xf>
    <xf numFmtId="0" fontId="61" fillId="0" borderId="2" xfId="0" applyFont="1" applyFill="1" applyBorder="1" applyAlignment="1">
      <alignment horizontal="center" vertical="center"/>
    </xf>
    <xf numFmtId="2" fontId="61" fillId="0" borderId="2" xfId="0" applyNumberFormat="1" applyFont="1" applyFill="1" applyBorder="1" applyAlignment="1">
      <alignment horizontal="center" vertical="center"/>
    </xf>
    <xf numFmtId="2" fontId="9" fillId="0" borderId="2" xfId="0" applyNumberFormat="1" applyFont="1" applyBorder="1" applyAlignment="1">
      <alignment horizontal="center" vertical="center"/>
    </xf>
    <xf numFmtId="2" fontId="9" fillId="0" borderId="2"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58" fillId="0" borderId="2" xfId="0" applyFont="1" applyFill="1" applyBorder="1" applyAlignment="1">
      <alignment horizontal="center" vertical="center"/>
    </xf>
    <xf numFmtId="2" fontId="4" fillId="0" borderId="2" xfId="0" applyNumberFormat="1" applyFont="1" applyBorder="1" applyAlignment="1">
      <alignment horizontal="center" vertical="center"/>
    </xf>
    <xf numFmtId="2" fontId="0" fillId="0" borderId="2" xfId="0" applyNumberFormat="1" applyBorder="1" applyAlignment="1">
      <alignment horizontal="center" vertical="center"/>
    </xf>
    <xf numFmtId="0" fontId="0" fillId="0" borderId="0" xfId="0" applyAlignment="1">
      <alignment horizontal="center" vertical="center"/>
    </xf>
    <xf numFmtId="0" fontId="4" fillId="0" borderId="2" xfId="0" applyFont="1" applyBorder="1" applyAlignment="1">
      <alignment vertical="center"/>
    </xf>
    <xf numFmtId="0" fontId="9" fillId="0" borderId="0" xfId="0" applyFont="1" applyAlignment="1">
      <alignment horizontal="center" vertical="center"/>
    </xf>
    <xf numFmtId="0" fontId="9" fillId="0" borderId="2" xfId="0" applyFont="1" applyFill="1" applyBorder="1" applyAlignment="1">
      <alignment horizontal="left"/>
    </xf>
    <xf numFmtId="0" fontId="9" fillId="2" borderId="2" xfId="0" applyFont="1" applyFill="1" applyBorder="1" applyAlignment="1">
      <alignment horizontal="center" vertical="center"/>
    </xf>
    <xf numFmtId="0" fontId="9" fillId="0" borderId="2" xfId="1" applyFont="1" applyBorder="1" applyAlignment="1">
      <alignment vertical="top" wrapText="1"/>
    </xf>
    <xf numFmtId="0" fontId="9" fillId="0" borderId="2" xfId="1" applyFont="1" applyBorder="1" applyAlignment="1">
      <alignment horizontal="center" vertical="top" wrapText="1"/>
    </xf>
    <xf numFmtId="0" fontId="36" fillId="0" borderId="3" xfId="0" applyFont="1" applyBorder="1" applyAlignment="1">
      <alignment horizontal="center" vertical="top" wrapText="1"/>
    </xf>
    <xf numFmtId="0" fontId="9" fillId="0" borderId="2" xfId="2" applyBorder="1" applyAlignment="1">
      <alignment horizontal="center" vertical="center"/>
    </xf>
    <xf numFmtId="0" fontId="4" fillId="0" borderId="2" xfId="2" applyFont="1" applyBorder="1" applyAlignment="1">
      <alignment horizontal="center" vertical="center"/>
    </xf>
    <xf numFmtId="0" fontId="0" fillId="0" borderId="2" xfId="0" applyFill="1" applyBorder="1" applyAlignment="1">
      <alignment horizontal="center"/>
    </xf>
    <xf numFmtId="0" fontId="4" fillId="0" borderId="2" xfId="2" applyFont="1" applyBorder="1"/>
    <xf numFmtId="0" fontId="2" fillId="0" borderId="1" xfId="0" applyFont="1" applyBorder="1" applyAlignment="1">
      <alignment horizontal="center"/>
    </xf>
    <xf numFmtId="0" fontId="53" fillId="0" borderId="1" xfId="0" applyFont="1" applyBorder="1" applyAlignment="1">
      <alignment horizontal="center" vertical="center" wrapText="1"/>
    </xf>
    <xf numFmtId="0" fontId="53" fillId="0" borderId="2" xfId="0" applyFont="1" applyBorder="1" applyAlignment="1">
      <alignment horizontal="center" vertical="center" wrapText="1"/>
    </xf>
    <xf numFmtId="0" fontId="63" fillId="0" borderId="2" xfId="1" applyFont="1" applyBorder="1" applyAlignment="1">
      <alignment horizontal="center" vertical="top" wrapText="1"/>
    </xf>
    <xf numFmtId="0" fontId="21" fillId="0" borderId="2" xfId="1" applyFont="1" applyBorder="1" applyAlignment="1">
      <alignment horizontal="center" wrapText="1"/>
    </xf>
    <xf numFmtId="0" fontId="22" fillId="0" borderId="2" xfId="1" applyFont="1" applyBorder="1" applyAlignment="1">
      <alignment horizontal="center"/>
    </xf>
    <xf numFmtId="0" fontId="21" fillId="0" borderId="2" xfId="1" applyFont="1" applyBorder="1" applyAlignment="1">
      <alignment horizontal="center" vertical="center" wrapText="1"/>
    </xf>
    <xf numFmtId="0" fontId="21" fillId="0" borderId="2" xfId="1" applyFont="1" applyBorder="1" applyAlignment="1">
      <alignment horizontal="center" vertical="center"/>
    </xf>
    <xf numFmtId="0" fontId="17" fillId="0" borderId="2" xfId="0" applyFont="1" applyBorder="1" applyAlignment="1">
      <alignment horizontal="center" vertical="top" wrapText="1"/>
    </xf>
    <xf numFmtId="0" fontId="4" fillId="2" borderId="2" xfId="0" applyFont="1" applyFill="1" applyBorder="1" applyAlignment="1">
      <alignment horizontal="center" vertical="top" wrapText="1"/>
    </xf>
    <xf numFmtId="0" fontId="9" fillId="0" borderId="6" xfId="0" applyFont="1" applyFill="1" applyBorder="1" applyAlignment="1">
      <alignment horizontal="center"/>
    </xf>
    <xf numFmtId="0" fontId="58" fillId="0" borderId="2" xfId="0" applyFont="1" applyBorder="1"/>
    <xf numFmtId="2" fontId="4" fillId="0" borderId="2" xfId="0" applyNumberFormat="1" applyFont="1" applyBorder="1" applyAlignment="1">
      <alignment horizontal="center"/>
    </xf>
    <xf numFmtId="2" fontId="4" fillId="0" borderId="2" xfId="0" applyNumberFormat="1" applyFont="1" applyBorder="1" applyAlignment="1">
      <alignment horizontal="center" vertical="center" wrapText="1"/>
    </xf>
    <xf numFmtId="0" fontId="9" fillId="0" borderId="2" xfId="0" applyFont="1" applyFill="1" applyBorder="1"/>
    <xf numFmtId="0" fontId="9" fillId="0" borderId="2" xfId="0" applyFont="1" applyFill="1" applyBorder="1" applyAlignment="1">
      <alignment horizontal="center"/>
    </xf>
    <xf numFmtId="0" fontId="9" fillId="2" borderId="5" xfId="0" applyFont="1" applyFill="1" applyBorder="1" applyAlignment="1">
      <alignment horizontal="center" vertical="center"/>
    </xf>
    <xf numFmtId="0" fontId="9" fillId="0" borderId="0" xfId="0" applyFont="1" applyBorder="1" applyAlignment="1">
      <alignment horizontal="center"/>
    </xf>
    <xf numFmtId="0" fontId="9" fillId="0" borderId="0" xfId="0" applyFont="1"/>
    <xf numFmtId="2" fontId="9" fillId="0" borderId="2" xfId="0" applyNumberFormat="1" applyFont="1" applyBorder="1" applyAlignment="1">
      <alignment horizontal="center" vertical="center"/>
    </xf>
    <xf numFmtId="1" fontId="9" fillId="0" borderId="6" xfId="0" applyNumberFormat="1" applyFont="1" applyBorder="1" applyAlignment="1">
      <alignment horizontal="center" vertical="center"/>
    </xf>
    <xf numFmtId="1" fontId="4" fillId="0" borderId="2" xfId="0" applyNumberFormat="1" applyFont="1" applyBorder="1" applyAlignment="1">
      <alignment horizontal="center" vertical="center"/>
    </xf>
    <xf numFmtId="1" fontId="9" fillId="0" borderId="6" xfId="0" applyNumberFormat="1" applyFont="1" applyFill="1" applyBorder="1" applyAlignment="1">
      <alignment horizontal="center"/>
    </xf>
    <xf numFmtId="1" fontId="9" fillId="0" borderId="6" xfId="0" applyNumberFormat="1" applyFont="1" applyBorder="1" applyAlignment="1">
      <alignment horizontal="center"/>
    </xf>
    <xf numFmtId="0" fontId="9" fillId="0" borderId="2" xfId="0" applyFont="1" applyBorder="1" applyAlignment="1">
      <alignment horizontal="center"/>
    </xf>
    <xf numFmtId="0" fontId="9" fillId="0" borderId="0" xfId="0" applyFont="1"/>
    <xf numFmtId="2" fontId="4" fillId="0" borderId="2" xfId="0" applyNumberFormat="1" applyFont="1" applyBorder="1" applyAlignment="1">
      <alignment horizontal="center" vertical="center"/>
    </xf>
    <xf numFmtId="2" fontId="4" fillId="0" borderId="2" xfId="0" applyNumberFormat="1" applyFont="1" applyBorder="1" applyAlignment="1">
      <alignment horizontal="center" vertical="center" wrapText="1"/>
    </xf>
    <xf numFmtId="0" fontId="9" fillId="0" borderId="2" xfId="0" applyFont="1" applyBorder="1" applyAlignment="1">
      <alignment horizontal="center" vertical="top" wrapText="1"/>
    </xf>
    <xf numFmtId="1" fontId="61" fillId="2" borderId="2" xfId="0" applyNumberFormat="1" applyFont="1" applyFill="1" applyBorder="1" applyAlignment="1">
      <alignment horizontal="center" vertical="center"/>
    </xf>
    <xf numFmtId="2" fontId="61" fillId="2" borderId="2" xfId="0" applyNumberFormat="1" applyFont="1" applyFill="1" applyBorder="1" applyAlignment="1">
      <alignment horizontal="center" vertical="center"/>
    </xf>
    <xf numFmtId="2" fontId="62" fillId="2" borderId="2" xfId="0" applyNumberFormat="1" applyFont="1" applyFill="1" applyBorder="1" applyAlignment="1">
      <alignment horizontal="center" vertical="center"/>
    </xf>
    <xf numFmtId="1" fontId="62" fillId="2" borderId="2" xfId="0" applyNumberFormat="1" applyFont="1" applyFill="1" applyBorder="1" applyAlignment="1">
      <alignment horizontal="center" vertical="center"/>
    </xf>
    <xf numFmtId="0" fontId="9" fillId="2" borderId="6" xfId="0" applyFont="1" applyFill="1" applyBorder="1"/>
    <xf numFmtId="0" fontId="58" fillId="0" borderId="0" xfId="0" applyFont="1"/>
    <xf numFmtId="0" fontId="9" fillId="2" borderId="6" xfId="0" applyFont="1" applyFill="1" applyBorder="1" applyAlignment="1">
      <alignment horizontal="center"/>
    </xf>
    <xf numFmtId="1" fontId="9" fillId="2" borderId="6" xfId="0" applyNumberFormat="1" applyFont="1" applyFill="1" applyBorder="1" applyAlignment="1">
      <alignment horizontal="center"/>
    </xf>
    <xf numFmtId="2" fontId="9" fillId="2" borderId="2" xfId="0" applyNumberFormat="1" applyFont="1" applyFill="1" applyBorder="1" applyAlignment="1">
      <alignment horizontal="center" vertical="center"/>
    </xf>
    <xf numFmtId="0" fontId="9" fillId="0" borderId="0" xfId="0" applyFont="1" applyBorder="1" applyAlignment="1">
      <alignment horizontal="center" vertical="center"/>
    </xf>
    <xf numFmtId="2" fontId="4" fillId="0" borderId="2" xfId="1" applyNumberFormat="1" applyFont="1" applyBorder="1" applyAlignment="1">
      <alignment horizontal="center" vertical="center"/>
    </xf>
    <xf numFmtId="2" fontId="9" fillId="2" borderId="2" xfId="0" applyNumberFormat="1" applyFont="1" applyFill="1" applyBorder="1" applyAlignment="1">
      <alignment horizontal="center"/>
    </xf>
    <xf numFmtId="2" fontId="9" fillId="0" borderId="0" xfId="0" applyNumberFormat="1" applyFont="1"/>
    <xf numFmtId="2" fontId="0" fillId="0" borderId="2" xfId="0" applyNumberFormat="1" applyBorder="1"/>
    <xf numFmtId="2" fontId="9" fillId="0" borderId="2" xfId="0" applyNumberFormat="1" applyFont="1" applyBorder="1" applyAlignment="1">
      <alignment horizontal="center" vertical="top" wrapText="1"/>
    </xf>
    <xf numFmtId="0" fontId="1" fillId="0" borderId="0" xfId="0" applyFont="1" applyAlignment="1">
      <alignment horizontal="center"/>
    </xf>
    <xf numFmtId="2" fontId="0" fillId="0" borderId="2" xfId="0" applyNumberFormat="1" applyBorder="1" applyAlignment="1">
      <alignment horizontal="center"/>
    </xf>
    <xf numFmtId="0" fontId="4" fillId="2" borderId="2" xfId="0" applyFont="1" applyFill="1" applyBorder="1" applyAlignment="1">
      <alignment horizontal="center" vertical="top" wrapText="1"/>
    </xf>
    <xf numFmtId="0" fontId="57" fillId="0" borderId="5" xfId="0" applyFont="1" applyBorder="1" applyAlignment="1">
      <alignment horizontal="center" vertical="center" wrapText="1"/>
    </xf>
    <xf numFmtId="0" fontId="47" fillId="0" borderId="2" xfId="0" applyFont="1" applyBorder="1" applyAlignment="1">
      <alignment horizontal="center"/>
    </xf>
    <xf numFmtId="0" fontId="57" fillId="2" borderId="2" xfId="0" applyFont="1" applyFill="1" applyBorder="1" applyAlignment="1">
      <alignment horizontal="center" vertical="center" wrapText="1"/>
    </xf>
    <xf numFmtId="0" fontId="9" fillId="0" borderId="0" xfId="0" applyFont="1" applyFill="1" applyBorder="1"/>
    <xf numFmtId="0" fontId="64" fillId="0" borderId="0" xfId="0" applyFont="1" applyFill="1" applyBorder="1"/>
    <xf numFmtId="0" fontId="9" fillId="0" borderId="0" xfId="0" applyFont="1" applyFill="1"/>
    <xf numFmtId="0" fontId="0" fillId="0" borderId="2" xfId="0" applyFill="1" applyBorder="1"/>
    <xf numFmtId="2" fontId="9" fillId="2" borderId="2" xfId="0" applyNumberFormat="1" applyFont="1" applyFill="1" applyBorder="1"/>
    <xf numFmtId="2" fontId="4" fillId="2" borderId="2" xfId="0" applyNumberFormat="1" applyFont="1" applyFill="1" applyBorder="1" applyAlignment="1">
      <alignment horizontal="center" vertical="center"/>
    </xf>
    <xf numFmtId="1" fontId="9" fillId="2" borderId="2" xfId="0" applyNumberFormat="1" applyFont="1" applyFill="1" applyBorder="1"/>
    <xf numFmtId="2" fontId="9" fillId="0" borderId="2" xfId="0" applyNumberFormat="1" applyFont="1" applyFill="1" applyBorder="1"/>
    <xf numFmtId="1" fontId="9" fillId="0" borderId="2" xfId="0" applyNumberFormat="1" applyFont="1" applyFill="1" applyBorder="1" applyAlignment="1">
      <alignment horizontal="center"/>
    </xf>
    <xf numFmtId="2" fontId="4" fillId="2" borderId="2" xfId="0" applyNumberFormat="1" applyFont="1" applyFill="1" applyBorder="1" applyAlignment="1">
      <alignment horizontal="center"/>
    </xf>
    <xf numFmtId="2" fontId="9" fillId="0" borderId="2" xfId="3" applyNumberFormat="1" applyBorder="1"/>
    <xf numFmtId="2" fontId="4" fillId="0" borderId="2" xfId="3" applyNumberFormat="1" applyFont="1" applyBorder="1"/>
    <xf numFmtId="0" fontId="9" fillId="2" borderId="2" xfId="0" applyFont="1" applyFill="1" applyBorder="1" applyAlignment="1">
      <alignment horizontal="left"/>
    </xf>
    <xf numFmtId="0" fontId="9" fillId="2" borderId="2" xfId="1" applyFont="1" applyFill="1" applyBorder="1" applyAlignment="1">
      <alignment horizontal="center"/>
    </xf>
    <xf numFmtId="0" fontId="4" fillId="2" borderId="2" xfId="1" applyFont="1" applyFill="1" applyBorder="1"/>
    <xf numFmtId="0" fontId="4" fillId="2" borderId="2" xfId="1" applyFont="1" applyFill="1" applyBorder="1" applyAlignment="1">
      <alignment vertical="top" wrapText="1"/>
    </xf>
    <xf numFmtId="0" fontId="15" fillId="2" borderId="2" xfId="4" applyFont="1" applyFill="1" applyBorder="1" applyAlignment="1">
      <alignment horizontal="center" vertical="center" wrapText="1"/>
    </xf>
    <xf numFmtId="0" fontId="15" fillId="2" borderId="2" xfId="4" applyFont="1" applyFill="1" applyBorder="1" applyAlignment="1">
      <alignment vertical="center" wrapText="1"/>
    </xf>
    <xf numFmtId="0" fontId="37" fillId="0" borderId="2" xfId="0" quotePrefix="1" applyFont="1" applyBorder="1" applyAlignment="1">
      <alignment horizontal="center" vertical="center" wrapText="1"/>
    </xf>
    <xf numFmtId="0" fontId="36" fillId="0" borderId="2" xfId="0" quotePrefix="1" applyFont="1" applyBorder="1" applyAlignment="1">
      <alignment horizontal="center" vertical="center" wrapText="1"/>
    </xf>
    <xf numFmtId="0" fontId="36" fillId="0" borderId="2" xfId="0" applyFont="1" applyBorder="1" applyAlignment="1">
      <alignment horizontal="center" vertical="center" wrapText="1"/>
    </xf>
    <xf numFmtId="0" fontId="4" fillId="0" borderId="2" xfId="0" applyFont="1" applyBorder="1" applyAlignment="1">
      <alignment horizontal="center"/>
    </xf>
    <xf numFmtId="0" fontId="9" fillId="0" borderId="2" xfId="0" applyFont="1" applyBorder="1" applyAlignment="1">
      <alignment horizontal="center"/>
    </xf>
    <xf numFmtId="2" fontId="4" fillId="0" borderId="2" xfId="0" applyNumberFormat="1" applyFont="1" applyBorder="1" applyAlignment="1">
      <alignment horizontal="center" vertical="center"/>
    </xf>
    <xf numFmtId="0" fontId="9" fillId="0" borderId="1" xfId="0" applyFont="1" applyBorder="1" applyAlignment="1">
      <alignment vertical="center"/>
    </xf>
    <xf numFmtId="0" fontId="14" fillId="0" borderId="1" xfId="1" applyFont="1" applyBorder="1" applyAlignment="1">
      <alignment vertical="center"/>
    </xf>
    <xf numFmtId="2" fontId="14" fillId="0" borderId="1" xfId="1" applyNumberFormat="1" applyFont="1" applyBorder="1" applyAlignment="1">
      <alignment vertical="center"/>
    </xf>
    <xf numFmtId="0" fontId="7" fillId="2" borderId="1" xfId="1" applyFont="1" applyFill="1" applyBorder="1" applyAlignment="1"/>
    <xf numFmtId="0" fontId="9" fillId="0" borderId="3" xfId="1" applyFont="1" applyBorder="1" applyAlignment="1">
      <alignment vertical="center"/>
    </xf>
    <xf numFmtId="0" fontId="9" fillId="0" borderId="2" xfId="0" applyFont="1" applyBorder="1" applyAlignment="1">
      <alignment vertical="center"/>
    </xf>
    <xf numFmtId="0" fontId="14" fillId="0" borderId="2" xfId="1" applyFont="1" applyBorder="1" applyAlignment="1">
      <alignment vertical="center"/>
    </xf>
    <xf numFmtId="2" fontId="14" fillId="0" borderId="2" xfId="1" applyNumberFormat="1" applyFont="1" applyBorder="1" applyAlignment="1">
      <alignment vertical="center"/>
    </xf>
    <xf numFmtId="0" fontId="7" fillId="2" borderId="2" xfId="1" applyFont="1" applyFill="1" applyBorder="1" applyAlignment="1"/>
    <xf numFmtId="0" fontId="9" fillId="0" borderId="2" xfId="1" applyFont="1" applyBorder="1" applyAlignment="1">
      <alignment vertical="center"/>
    </xf>
    <xf numFmtId="0" fontId="9" fillId="2" borderId="5" xfId="0" applyFont="1" applyFill="1" applyBorder="1" applyAlignment="1">
      <alignment horizontal="center"/>
    </xf>
    <xf numFmtId="2" fontId="9" fillId="0" borderId="2" xfId="0" applyNumberFormat="1" applyFont="1" applyBorder="1" applyAlignment="1">
      <alignment horizontal="center" vertical="center"/>
    </xf>
    <xf numFmtId="0" fontId="4" fillId="0" borderId="2" xfId="0" applyFont="1" applyBorder="1" applyAlignment="1">
      <alignment horizontal="center"/>
    </xf>
    <xf numFmtId="0" fontId="9" fillId="0" borderId="2" xfId="0" applyFont="1" applyBorder="1" applyAlignment="1">
      <alignment horizontal="center"/>
    </xf>
    <xf numFmtId="0" fontId="4" fillId="0" borderId="2" xfId="0" applyFont="1" applyBorder="1" applyAlignment="1">
      <alignment horizontal="center" vertical="top" wrapText="1"/>
    </xf>
    <xf numFmtId="0" fontId="4" fillId="0" borderId="2" xfId="0" applyFont="1" applyFill="1" applyBorder="1" applyAlignment="1">
      <alignment horizontal="center" vertical="top" wrapText="1"/>
    </xf>
    <xf numFmtId="0" fontId="4" fillId="0" borderId="2" xfId="0" applyFont="1" applyBorder="1" applyAlignment="1">
      <alignment horizontal="center" vertical="top"/>
    </xf>
    <xf numFmtId="0" fontId="19" fillId="0" borderId="2" xfId="0" quotePrefix="1" applyFont="1" applyBorder="1" applyAlignment="1">
      <alignment horizontal="center" vertical="top" wrapText="1"/>
    </xf>
    <xf numFmtId="0" fontId="4" fillId="0" borderId="1" xfId="0" applyFont="1" applyBorder="1" applyAlignment="1">
      <alignment horizontal="center" vertical="top" wrapText="1"/>
    </xf>
    <xf numFmtId="0" fontId="4" fillId="0" borderId="3" xfId="0" applyFont="1" applyBorder="1" applyAlignment="1">
      <alignment horizontal="center" vertical="top" wrapText="1"/>
    </xf>
    <xf numFmtId="0" fontId="9" fillId="0" borderId="0" xfId="0" applyFont="1"/>
    <xf numFmtId="0" fontId="4" fillId="0" borderId="0" xfId="4" applyFont="1"/>
    <xf numFmtId="0" fontId="17" fillId="0" borderId="2" xfId="0" applyFont="1" applyBorder="1" applyAlignment="1">
      <alignment horizontal="center"/>
    </xf>
    <xf numFmtId="0" fontId="17" fillId="0" borderId="2" xfId="0" applyFont="1" applyBorder="1" applyAlignment="1">
      <alignment horizontal="center" wrapText="1"/>
    </xf>
    <xf numFmtId="2" fontId="15" fillId="0" borderId="2" xfId="0" applyNumberFormat="1" applyFont="1" applyBorder="1"/>
    <xf numFmtId="2" fontId="15" fillId="0" borderId="2" xfId="0" applyNumberFormat="1" applyFont="1" applyBorder="1" applyAlignment="1">
      <alignment horizontal="center"/>
    </xf>
    <xf numFmtId="0" fontId="15" fillId="0" borderId="0" xfId="0" applyFont="1" applyBorder="1" applyAlignment="1"/>
    <xf numFmtId="0" fontId="17" fillId="0" borderId="0" xfId="0" applyFont="1" applyBorder="1" applyAlignment="1">
      <alignment horizontal="left"/>
    </xf>
    <xf numFmtId="0" fontId="15" fillId="0" borderId="0" xfId="0" applyFont="1" applyBorder="1" applyAlignment="1">
      <alignment horizontal="center"/>
    </xf>
    <xf numFmtId="0" fontId="17" fillId="0" borderId="0" xfId="0" applyFont="1" applyBorder="1" applyAlignment="1">
      <alignment horizontal="center"/>
    </xf>
    <xf numFmtId="0" fontId="4" fillId="0" borderId="0" xfId="5" applyFont="1" applyAlignment="1">
      <alignment horizontal="center" vertical="top" wrapText="1"/>
    </xf>
    <xf numFmtId="0" fontId="13" fillId="0" borderId="0" xfId="0" applyFont="1" applyAlignment="1">
      <alignment horizontal="center"/>
    </xf>
    <xf numFmtId="0" fontId="4" fillId="0" borderId="2" xfId="0" applyFont="1" applyBorder="1" applyAlignment="1">
      <alignment horizontal="center" vertical="center"/>
    </xf>
    <xf numFmtId="0" fontId="4" fillId="0" borderId="0" xfId="0" applyFont="1" applyAlignment="1">
      <alignment horizontal="center" vertical="top" wrapText="1"/>
    </xf>
    <xf numFmtId="0" fontId="17" fillId="0" borderId="2" xfId="4" applyFont="1" applyBorder="1" applyAlignment="1">
      <alignment horizontal="center" vertical="center" wrapText="1"/>
    </xf>
    <xf numFmtId="0" fontId="4" fillId="0" borderId="1" xfId="0" applyFont="1" applyBorder="1" applyAlignment="1">
      <alignment horizontal="center" vertical="top" wrapText="1"/>
    </xf>
    <xf numFmtId="0" fontId="9" fillId="0" borderId="0" xfId="0" applyFont="1"/>
    <xf numFmtId="0" fontId="4" fillId="0" borderId="2" xfId="1" applyFont="1" applyBorder="1" applyAlignment="1">
      <alignment horizontal="center" vertical="top" wrapText="1"/>
    </xf>
    <xf numFmtId="2" fontId="4" fillId="0" borderId="2" xfId="0" applyNumberFormat="1" applyFont="1" applyBorder="1" applyAlignment="1">
      <alignment horizontal="center" vertical="center"/>
    </xf>
    <xf numFmtId="2" fontId="9" fillId="0" borderId="2" xfId="0" applyNumberFormat="1" applyFont="1" applyBorder="1" applyAlignment="1">
      <alignment horizontal="center" vertical="center"/>
    </xf>
    <xf numFmtId="0" fontId="4" fillId="2" borderId="2" xfId="1" quotePrefix="1" applyFont="1" applyFill="1" applyBorder="1" applyAlignment="1">
      <alignment horizontal="center" vertical="center" wrapText="1"/>
    </xf>
    <xf numFmtId="0" fontId="61" fillId="0" borderId="2" xfId="0" applyFont="1" applyBorder="1" applyAlignment="1">
      <alignment horizontal="center" vertical="top" wrapText="1"/>
    </xf>
    <xf numFmtId="0" fontId="4" fillId="0" borderId="0" xfId="5" applyFont="1" applyAlignment="1">
      <alignment vertical="top" wrapText="1"/>
    </xf>
    <xf numFmtId="0" fontId="17" fillId="2" borderId="2" xfId="4" applyFont="1" applyFill="1" applyBorder="1" applyAlignment="1">
      <alignment vertical="center" wrapText="1"/>
    </xf>
    <xf numFmtId="0" fontId="14" fillId="0" borderId="1" xfId="1" applyFont="1" applyBorder="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0" xfId="0" applyFont="1"/>
    <xf numFmtId="0" fontId="4" fillId="0" borderId="0" xfId="0" applyFont="1" applyBorder="1" applyAlignment="1">
      <alignment horizontal="justify" vertical="top"/>
    </xf>
    <xf numFmtId="0" fontId="4" fillId="0" borderId="0" xfId="0" applyFont="1" applyBorder="1" applyAlignment="1">
      <alignment horizontal="center" vertical="center"/>
    </xf>
    <xf numFmtId="1" fontId="4" fillId="0" borderId="0" xfId="0" applyNumberFormat="1" applyFont="1" applyBorder="1" applyAlignment="1">
      <alignment horizontal="center" vertical="center"/>
    </xf>
    <xf numFmtId="0" fontId="58" fillId="0" borderId="2" xfId="0" applyFont="1" applyBorder="1" applyAlignment="1">
      <alignment horizontal="justify" vertical="top"/>
    </xf>
    <xf numFmtId="0" fontId="64" fillId="0" borderId="0" xfId="0" applyFont="1" applyBorder="1" applyAlignment="1">
      <alignment horizontal="center"/>
    </xf>
    <xf numFmtId="0" fontId="17" fillId="0" borderId="0" xfId="0" applyFont="1" applyAlignment="1">
      <alignment horizontal="center"/>
    </xf>
    <xf numFmtId="0" fontId="44" fillId="0" borderId="0" xfId="0" applyFont="1" applyAlignment="1">
      <alignment horizontal="center" wrapText="1"/>
    </xf>
    <xf numFmtId="0" fontId="4" fillId="0" borderId="0" xfId="0" applyFont="1" applyAlignment="1">
      <alignment horizontal="right" vertical="top" wrapText="1"/>
    </xf>
    <xf numFmtId="0" fontId="4" fillId="0" borderId="0" xfId="0" applyFont="1" applyAlignment="1">
      <alignment horizontal="center" vertical="top" wrapText="1"/>
    </xf>
    <xf numFmtId="0" fontId="4" fillId="0" borderId="0" xfId="0" applyFont="1" applyAlignment="1">
      <alignment horizontal="left"/>
    </xf>
    <xf numFmtId="0" fontId="4" fillId="0" borderId="2" xfId="0" applyFont="1" applyBorder="1" applyAlignment="1">
      <alignment horizontal="center"/>
    </xf>
    <xf numFmtId="0" fontId="17" fillId="0" borderId="0" xfId="0" applyFont="1" applyBorder="1" applyAlignment="1">
      <alignment horizontal="left" wrapText="1"/>
    </xf>
    <xf numFmtId="0" fontId="17" fillId="0" borderId="2" xfId="0" applyFont="1" applyBorder="1" applyAlignment="1">
      <alignment horizontal="center"/>
    </xf>
    <xf numFmtId="0" fontId="17" fillId="0" borderId="2" xfId="0" applyFont="1" applyBorder="1" applyAlignment="1">
      <alignment horizontal="center" wrapText="1"/>
    </xf>
    <xf numFmtId="0" fontId="17" fillId="0" borderId="1" xfId="0" applyFont="1" applyBorder="1" applyAlignment="1">
      <alignment horizontal="center" vertical="top" wrapText="1"/>
    </xf>
    <xf numFmtId="0" fontId="17" fillId="0" borderId="3" xfId="0" applyFont="1" applyBorder="1" applyAlignment="1">
      <alignment horizontal="center" vertical="top" wrapText="1"/>
    </xf>
    <xf numFmtId="0" fontId="4" fillId="0" borderId="5" xfId="0" applyFont="1" applyBorder="1" applyAlignment="1">
      <alignment horizontal="center" vertical="top" wrapText="1"/>
    </xf>
    <xf numFmtId="0" fontId="4" fillId="0" borderId="9" xfId="0" applyFont="1" applyBorder="1" applyAlignment="1">
      <alignment horizontal="center" vertical="top" wrapText="1"/>
    </xf>
    <xf numFmtId="0" fontId="4" fillId="0" borderId="6" xfId="0" applyFont="1" applyBorder="1" applyAlignment="1">
      <alignment horizontal="center" vertical="top"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12" xfId="0" applyFont="1" applyBorder="1" applyAlignment="1">
      <alignment horizontal="center" wrapText="1"/>
    </xf>
    <xf numFmtId="0" fontId="4" fillId="0" borderId="14" xfId="0" applyFont="1" applyBorder="1" applyAlignment="1">
      <alignment horizontal="center" wrapText="1"/>
    </xf>
    <xf numFmtId="0" fontId="4" fillId="0" borderId="11" xfId="0" applyFont="1" applyBorder="1" applyAlignment="1">
      <alignment horizontal="center" wrapText="1"/>
    </xf>
    <xf numFmtId="0" fontId="4" fillId="0" borderId="17" xfId="0" applyFont="1" applyBorder="1" applyAlignment="1">
      <alignment horizontal="center" wrapText="1"/>
    </xf>
    <xf numFmtId="0" fontId="4" fillId="0" borderId="8" xfId="0" applyFont="1" applyBorder="1" applyAlignment="1">
      <alignment horizontal="center" wrapText="1"/>
    </xf>
    <xf numFmtId="0" fontId="4" fillId="0" borderId="15" xfId="0" applyFont="1" applyBorder="1" applyAlignment="1">
      <alignment horizontal="center" wrapText="1"/>
    </xf>
    <xf numFmtId="0" fontId="4" fillId="0" borderId="9" xfId="0" applyFont="1" applyBorder="1" applyAlignment="1">
      <alignment horizontal="center"/>
    </xf>
    <xf numFmtId="0" fontId="4" fillId="0" borderId="12" xfId="0" applyFont="1" applyBorder="1" applyAlignment="1">
      <alignment horizontal="center" vertical="top"/>
    </xf>
    <xf numFmtId="0" fontId="4" fillId="0" borderId="13" xfId="0" applyFont="1" applyBorder="1" applyAlignment="1">
      <alignment horizontal="center" vertical="top"/>
    </xf>
    <xf numFmtId="0" fontId="4" fillId="0" borderId="14" xfId="0" applyFont="1" applyBorder="1" applyAlignment="1">
      <alignment horizontal="center" vertical="top"/>
    </xf>
    <xf numFmtId="0" fontId="4" fillId="0" borderId="8" xfId="0" applyFont="1" applyBorder="1" applyAlignment="1">
      <alignment horizontal="center" vertical="top"/>
    </xf>
    <xf numFmtId="0" fontId="4" fillId="0" borderId="7" xfId="0" applyFont="1" applyBorder="1" applyAlignment="1">
      <alignment horizontal="center" vertical="top"/>
    </xf>
    <xf numFmtId="0" fontId="4" fillId="0" borderId="15" xfId="0" applyFont="1" applyBorder="1" applyAlignment="1">
      <alignment horizontal="center" vertical="top"/>
    </xf>
    <xf numFmtId="0" fontId="9" fillId="0" borderId="0" xfId="0" applyFont="1" applyBorder="1" applyAlignment="1">
      <alignment horizontal="center"/>
    </xf>
    <xf numFmtId="0" fontId="4" fillId="0" borderId="0" xfId="0" applyFont="1" applyBorder="1" applyAlignment="1">
      <alignment horizontal="left" vertical="top" wrapText="1"/>
    </xf>
    <xf numFmtId="0" fontId="4" fillId="0" borderId="2" xfId="0" applyFont="1" applyBorder="1" applyAlignment="1">
      <alignment horizontal="center" vertical="top"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2" xfId="0" applyFont="1" applyBorder="1" applyAlignment="1">
      <alignment horizontal="center"/>
    </xf>
    <xf numFmtId="0" fontId="4" fillId="0" borderId="2" xfId="0" applyFont="1" applyBorder="1" applyAlignment="1">
      <alignment horizontal="left"/>
    </xf>
    <xf numFmtId="0" fontId="4" fillId="0" borderId="5" xfId="0" applyFont="1" applyBorder="1" applyAlignment="1">
      <alignment horizontal="left"/>
    </xf>
    <xf numFmtId="0" fontId="4" fillId="0" borderId="9" xfId="0" applyFont="1" applyBorder="1" applyAlignment="1">
      <alignment horizontal="left"/>
    </xf>
    <xf numFmtId="0" fontId="4" fillId="0" borderId="6" xfId="0" applyFont="1" applyBorder="1" applyAlignment="1">
      <alignment horizontal="left"/>
    </xf>
    <xf numFmtId="0" fontId="19" fillId="0" borderId="5" xfId="0" quotePrefix="1" applyFont="1" applyBorder="1" applyAlignment="1">
      <alignment horizontal="center" vertical="top" wrapText="1"/>
    </xf>
    <xf numFmtId="0" fontId="19" fillId="0" borderId="6" xfId="0" quotePrefix="1" applyFont="1" applyBorder="1" applyAlignment="1">
      <alignment horizontal="center" vertical="top" wrapText="1"/>
    </xf>
    <xf numFmtId="0" fontId="19" fillId="0" borderId="2" xfId="0" quotePrefix="1" applyFont="1" applyBorder="1" applyAlignment="1">
      <alignment horizontal="center" vertical="top" wrapText="1"/>
    </xf>
    <xf numFmtId="0" fontId="4" fillId="0" borderId="5" xfId="0" applyFont="1" applyBorder="1" applyAlignment="1">
      <alignment horizontal="left" vertical="top" wrapText="1"/>
    </xf>
    <xf numFmtId="0" fontId="4" fillId="0" borderId="9" xfId="0" applyFont="1" applyBorder="1" applyAlignment="1">
      <alignment horizontal="left" vertical="top" wrapText="1"/>
    </xf>
    <xf numFmtId="0" fontId="4" fillId="0" borderId="6" xfId="0" applyFont="1" applyBorder="1" applyAlignment="1">
      <alignment horizontal="left" vertical="top" wrapText="1"/>
    </xf>
    <xf numFmtId="0" fontId="19" fillId="0" borderId="9" xfId="0" quotePrefix="1" applyFont="1" applyBorder="1" applyAlignment="1">
      <alignment horizontal="center" vertical="top" wrapText="1"/>
    </xf>
    <xf numFmtId="0" fontId="4" fillId="0" borderId="0" xfId="0" applyFont="1" applyAlignment="1">
      <alignment horizontal="left" vertical="top" wrapText="1"/>
    </xf>
    <xf numFmtId="0" fontId="4" fillId="0" borderId="2" xfId="0" applyFont="1" applyBorder="1" applyAlignment="1">
      <alignment horizontal="center" vertical="center"/>
    </xf>
    <xf numFmtId="0" fontId="4" fillId="0" borderId="0" xfId="0" applyFont="1" applyBorder="1" applyAlignment="1">
      <alignment horizontal="left"/>
    </xf>
    <xf numFmtId="0" fontId="4" fillId="0" borderId="5" xfId="0" applyFont="1" applyBorder="1" applyAlignment="1">
      <alignment horizontal="center" wrapText="1"/>
    </xf>
    <xf numFmtId="0" fontId="4" fillId="0" borderId="6" xfId="0" applyFont="1" applyBorder="1" applyAlignment="1">
      <alignment horizontal="center" wrapText="1"/>
    </xf>
    <xf numFmtId="0" fontId="4" fillId="0" borderId="2" xfId="0" applyFont="1" applyBorder="1" applyAlignment="1">
      <alignment horizontal="center" wrapText="1"/>
    </xf>
    <xf numFmtId="0" fontId="4" fillId="0" borderId="0" xfId="0" applyFont="1" applyAlignment="1">
      <alignment horizontal="center"/>
    </xf>
    <xf numFmtId="0" fontId="16" fillId="0" borderId="0" xfId="0" applyFont="1" applyAlignment="1">
      <alignment horizontal="right"/>
    </xf>
    <xf numFmtId="0" fontId="8" fillId="0" borderId="0" xfId="0" applyFont="1" applyAlignment="1">
      <alignment horizontal="center"/>
    </xf>
    <xf numFmtId="0" fontId="13" fillId="0" borderId="0" xfId="0" applyFont="1" applyAlignment="1">
      <alignment horizontal="center"/>
    </xf>
    <xf numFmtId="0" fontId="7" fillId="0" borderId="0" xfId="0" applyFont="1" applyAlignment="1">
      <alignment horizontal="center"/>
    </xf>
    <xf numFmtId="0" fontId="4" fillId="0" borderId="2" xfId="0" applyFont="1" applyBorder="1" applyAlignment="1">
      <alignment horizontal="center" vertical="top"/>
    </xf>
    <xf numFmtId="0" fontId="4" fillId="0" borderId="1" xfId="0" applyFont="1" applyBorder="1" applyAlignment="1">
      <alignment vertical="top"/>
    </xf>
    <xf numFmtId="0" fontId="4" fillId="0" borderId="3" xfId="0" applyFont="1" applyBorder="1" applyAlignment="1">
      <alignment vertical="top"/>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8" fillId="0" borderId="7" xfId="0" applyFont="1" applyBorder="1" applyAlignment="1">
      <alignment horizontal="center"/>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8" xfId="0" applyFont="1" applyBorder="1" applyAlignment="1">
      <alignment horizontal="center" vertical="top" wrapText="1"/>
    </xf>
    <xf numFmtId="0" fontId="4" fillId="0" borderId="7" xfId="0" applyFont="1" applyBorder="1" applyAlignment="1">
      <alignment horizontal="center" vertical="top" wrapText="1"/>
    </xf>
    <xf numFmtId="0" fontId="18" fillId="0" borderId="0" xfId="0" applyFont="1" applyAlignment="1">
      <alignment horizontal="center"/>
    </xf>
    <xf numFmtId="0" fontId="4" fillId="0" borderId="0" xfId="4" applyFont="1" applyAlignment="1">
      <alignment horizontal="left"/>
    </xf>
    <xf numFmtId="0" fontId="14" fillId="0" borderId="5" xfId="4" applyFont="1" applyBorder="1" applyAlignment="1">
      <alignment horizontal="center" vertical="top" wrapText="1"/>
    </xf>
    <xf numFmtId="0" fontId="14" fillId="0" borderId="6" xfId="4" applyFont="1" applyBorder="1" applyAlignment="1">
      <alignment horizontal="center" vertical="top" wrapText="1"/>
    </xf>
    <xf numFmtId="0" fontId="15" fillId="0" borderId="0" xfId="4" applyFont="1" applyAlignment="1">
      <alignment horizontal="left"/>
    </xf>
    <xf numFmtId="0" fontId="8" fillId="0" borderId="0" xfId="2" applyFont="1" applyAlignment="1">
      <alignment horizontal="right" vertical="top" wrapText="1"/>
    </xf>
    <xf numFmtId="0" fontId="19" fillId="0" borderId="7" xfId="4" applyFont="1" applyBorder="1" applyAlignment="1">
      <alignment horizontal="center"/>
    </xf>
    <xf numFmtId="0" fontId="17" fillId="0" borderId="2" xfId="4" applyFont="1" applyBorder="1" applyAlignment="1">
      <alignment horizontal="center" vertical="top" wrapText="1"/>
    </xf>
    <xf numFmtId="0" fontId="17" fillId="0" borderId="2" xfId="4" applyFont="1" applyBorder="1" applyAlignment="1">
      <alignment horizontal="center" vertical="center" wrapText="1"/>
    </xf>
    <xf numFmtId="0" fontId="17" fillId="0" borderId="12" xfId="4" applyFont="1" applyBorder="1" applyAlignment="1">
      <alignment horizontal="center" vertical="top" wrapText="1"/>
    </xf>
    <xf numFmtId="0" fontId="17" fillId="0" borderId="13" xfId="4" applyFont="1" applyBorder="1" applyAlignment="1">
      <alignment horizontal="center" vertical="top" wrapText="1"/>
    </xf>
    <xf numFmtId="0" fontId="17" fillId="0" borderId="14" xfId="4" applyFont="1" applyBorder="1" applyAlignment="1">
      <alignment horizontal="center" vertical="top" wrapText="1"/>
    </xf>
    <xf numFmtId="0" fontId="17" fillId="0" borderId="8" xfId="4" applyFont="1" applyBorder="1" applyAlignment="1">
      <alignment horizontal="center" vertical="top" wrapText="1"/>
    </xf>
    <xf numFmtId="0" fontId="17" fillId="0" borderId="7" xfId="4" applyFont="1" applyBorder="1" applyAlignment="1">
      <alignment horizontal="center" vertical="top" wrapText="1"/>
    </xf>
    <xf numFmtId="0" fontId="17" fillId="0" borderId="15" xfId="4" applyFont="1" applyBorder="1" applyAlignment="1">
      <alignment horizontal="center" vertical="top" wrapText="1"/>
    </xf>
    <xf numFmtId="0" fontId="17" fillId="0" borderId="1" xfId="4" applyFont="1" applyBorder="1" applyAlignment="1">
      <alignment horizontal="center" vertical="center" wrapText="1"/>
    </xf>
    <xf numFmtId="0" fontId="17" fillId="0" borderId="10" xfId="4" applyFont="1" applyBorder="1" applyAlignment="1">
      <alignment horizontal="center" vertical="center" wrapText="1"/>
    </xf>
    <xf numFmtId="0" fontId="17" fillId="0" borderId="3" xfId="4" applyFont="1" applyBorder="1" applyAlignment="1">
      <alignment horizontal="center" vertical="center" wrapText="1"/>
    </xf>
    <xf numFmtId="0" fontId="17" fillId="0" borderId="12" xfId="4" applyFont="1" applyBorder="1" applyAlignment="1">
      <alignment horizontal="center" vertical="center" wrapText="1"/>
    </xf>
    <xf numFmtId="0" fontId="17" fillId="0" borderId="13" xfId="4" applyFont="1" applyBorder="1" applyAlignment="1">
      <alignment horizontal="center" vertical="center" wrapText="1"/>
    </xf>
    <xf numFmtId="0" fontId="17" fillId="0" borderId="14" xfId="4" applyFont="1" applyBorder="1" applyAlignment="1">
      <alignment horizontal="center" vertical="center" wrapText="1"/>
    </xf>
    <xf numFmtId="0" fontId="17" fillId="0" borderId="8" xfId="4" applyFont="1" applyBorder="1" applyAlignment="1">
      <alignment horizontal="center" vertical="center" wrapText="1"/>
    </xf>
    <xf numFmtId="0" fontId="17" fillId="0" borderId="7" xfId="4" applyFont="1" applyBorder="1" applyAlignment="1">
      <alignment horizontal="center" vertical="center" wrapText="1"/>
    </xf>
    <xf numFmtId="0" fontId="17" fillId="0" borderId="15" xfId="4" applyFont="1" applyBorder="1" applyAlignment="1">
      <alignment horizontal="center" vertical="center" wrapText="1"/>
    </xf>
    <xf numFmtId="0" fontId="8" fillId="0" borderId="0" xfId="2" applyFont="1" applyAlignment="1">
      <alignment horizontal="center"/>
    </xf>
    <xf numFmtId="0" fontId="13" fillId="0" borderId="0" xfId="2" applyFont="1" applyAlignment="1">
      <alignment horizontal="center"/>
    </xf>
    <xf numFmtId="0" fontId="7" fillId="0" borderId="0" xfId="2" applyFont="1" applyAlignment="1">
      <alignment horizontal="center"/>
    </xf>
    <xf numFmtId="0" fontId="28" fillId="0" borderId="0" xfId="2" applyFont="1" applyAlignment="1">
      <alignment horizontal="center"/>
    </xf>
    <xf numFmtId="0" fontId="33" fillId="0" borderId="0" xfId="2" applyFont="1" applyAlignment="1">
      <alignment horizontal="center"/>
    </xf>
    <xf numFmtId="0" fontId="4" fillId="0" borderId="0" xfId="1" applyFont="1" applyAlignment="1">
      <alignment horizontal="center" vertical="top" wrapText="1"/>
    </xf>
    <xf numFmtId="0" fontId="4" fillId="0" borderId="0" xfId="1" applyFont="1" applyAlignment="1">
      <alignment horizontal="center"/>
    </xf>
    <xf numFmtId="0" fontId="34" fillId="0" borderId="0" xfId="0" applyFont="1" applyAlignment="1">
      <alignment horizontal="center"/>
    </xf>
    <xf numFmtId="0" fontId="35" fillId="0" borderId="0" xfId="0" applyFont="1" applyAlignment="1">
      <alignment horizontal="center"/>
    </xf>
    <xf numFmtId="0" fontId="34" fillId="0" borderId="0" xfId="0" applyFont="1" applyAlignment="1">
      <alignment horizontal="center" wrapText="1"/>
    </xf>
    <xf numFmtId="0" fontId="19" fillId="0" borderId="7" xfId="0" applyFont="1" applyBorder="1" applyAlignment="1">
      <alignment horizontal="right"/>
    </xf>
    <xf numFmtId="0" fontId="19" fillId="0" borderId="0" xfId="0" applyFont="1" applyBorder="1" applyAlignment="1">
      <alignment horizontal="center"/>
    </xf>
    <xf numFmtId="0" fontId="4" fillId="0" borderId="1" xfId="0" applyFont="1" applyBorder="1" applyAlignment="1">
      <alignment horizontal="center" vertical="top" wrapText="1"/>
    </xf>
    <xf numFmtId="0" fontId="4" fillId="0" borderId="3" xfId="0" applyFont="1" applyBorder="1" applyAlignment="1">
      <alignment horizontal="center" vertical="top" wrapText="1"/>
    </xf>
    <xf numFmtId="0" fontId="5" fillId="0" borderId="0" xfId="0" applyFont="1" applyAlignment="1">
      <alignment horizontal="center"/>
    </xf>
    <xf numFmtId="0" fontId="0" fillId="0" borderId="0" xfId="0" applyAlignment="1">
      <alignment horizontal="center"/>
    </xf>
    <xf numFmtId="0" fontId="8" fillId="0" borderId="0" xfId="0" applyFont="1" applyAlignment="1">
      <alignment horizontal="right" vertical="top" wrapText="1"/>
    </xf>
    <xf numFmtId="0" fontId="8" fillId="0" borderId="0" xfId="0" applyFont="1" applyAlignment="1">
      <alignment vertical="top" wrapText="1"/>
    </xf>
    <xf numFmtId="0" fontId="8" fillId="0" borderId="0" xfId="0" applyFont="1" applyAlignment="1">
      <alignment horizontal="left" vertical="top" wrapText="1"/>
    </xf>
    <xf numFmtId="0" fontId="4" fillId="0" borderId="4" xfId="0" applyFont="1" applyBorder="1" applyAlignment="1">
      <alignment horizontal="center"/>
    </xf>
    <xf numFmtId="0" fontId="14" fillId="0" borderId="0" xfId="0" applyFont="1" applyAlignment="1">
      <alignment horizontal="center"/>
    </xf>
    <xf numFmtId="0" fontId="7" fillId="0" borderId="0" xfId="0" applyFont="1" applyAlignment="1">
      <alignment horizontal="center" wrapText="1"/>
    </xf>
    <xf numFmtId="0" fontId="9" fillId="0" borderId="0" xfId="0" applyFont="1" applyAlignment="1">
      <alignment horizontal="center"/>
    </xf>
    <xf numFmtId="0" fontId="4" fillId="0" borderId="6" xfId="0" applyFont="1" applyBorder="1" applyAlignment="1">
      <alignment horizontal="center" vertical="top"/>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Alignment="1">
      <alignment vertical="top" wrapText="1"/>
    </xf>
    <xf numFmtId="0" fontId="4" fillId="0" borderId="5" xfId="0" applyFont="1" applyBorder="1" applyAlignment="1">
      <alignment horizontal="center" vertical="top"/>
    </xf>
    <xf numFmtId="0" fontId="4" fillId="0" borderId="0" xfId="5" applyFont="1" applyAlignment="1">
      <alignment horizontal="center" vertical="top" wrapText="1"/>
    </xf>
    <xf numFmtId="0" fontId="64" fillId="0" borderId="0" xfId="0" applyFont="1" applyBorder="1" applyAlignment="1">
      <alignment horizontal="justify" vertical="top"/>
    </xf>
    <xf numFmtId="0" fontId="9" fillId="0" borderId="0" xfId="0" applyFont="1"/>
    <xf numFmtId="0" fontId="8" fillId="0" borderId="5" xfId="0" applyFont="1" applyBorder="1" applyAlignment="1">
      <alignment horizontal="center" vertical="center"/>
    </xf>
    <xf numFmtId="0" fontId="14" fillId="0" borderId="9" xfId="0" applyFont="1" applyBorder="1" applyAlignment="1">
      <alignment vertical="center"/>
    </xf>
    <xf numFmtId="0" fontId="14" fillId="0" borderId="6" xfId="0" applyFont="1" applyBorder="1" applyAlignment="1">
      <alignment vertical="center"/>
    </xf>
    <xf numFmtId="0" fontId="16" fillId="0" borderId="0" xfId="0" applyFont="1" applyAlignment="1">
      <alignment horizontal="left"/>
    </xf>
    <xf numFmtId="0" fontId="4" fillId="0" borderId="0" xfId="0" applyFont="1" applyBorder="1" applyAlignment="1">
      <alignment horizontal="right"/>
    </xf>
    <xf numFmtId="0" fontId="19" fillId="0" borderId="7" xfId="0" applyFont="1" applyBorder="1" applyAlignment="1">
      <alignment horizontal="center"/>
    </xf>
    <xf numFmtId="0" fontId="6" fillId="0" borderId="0" xfId="0" applyFont="1" applyAlignment="1">
      <alignment horizontal="center"/>
    </xf>
    <xf numFmtId="0" fontId="4" fillId="0" borderId="2" xfId="1" applyFont="1" applyBorder="1" applyAlignment="1">
      <alignment horizontal="center" vertical="top" wrapText="1"/>
    </xf>
    <xf numFmtId="0" fontId="4" fillId="0" borderId="1" xfId="1" applyFont="1" applyBorder="1" applyAlignment="1">
      <alignment horizontal="center" vertical="top" wrapText="1"/>
    </xf>
    <xf numFmtId="0" fontId="4" fillId="0" borderId="10" xfId="1" applyFont="1" applyBorder="1" applyAlignment="1">
      <alignment horizontal="center" vertical="top" wrapText="1"/>
    </xf>
    <xf numFmtId="0" fontId="4" fillId="0" borderId="3" xfId="1" applyFont="1" applyBorder="1" applyAlignment="1">
      <alignment horizontal="center" vertical="top" wrapText="1"/>
    </xf>
    <xf numFmtId="0" fontId="4" fillId="0" borderId="2" xfId="1" applyFont="1" applyBorder="1" applyAlignment="1">
      <alignment horizontal="center" vertical="center" wrapText="1"/>
    </xf>
    <xf numFmtId="0" fontId="8" fillId="0" borderId="0" xfId="1" applyFont="1" applyAlignment="1">
      <alignment horizontal="center"/>
    </xf>
    <xf numFmtId="0" fontId="13" fillId="0" borderId="0" xfId="1" applyFont="1" applyAlignment="1">
      <alignment horizontal="center"/>
    </xf>
    <xf numFmtId="0" fontId="4" fillId="2" borderId="1" xfId="1" applyFont="1" applyFill="1" applyBorder="1" applyAlignment="1">
      <alignment horizontal="center" vertical="top" wrapText="1"/>
    </xf>
    <xf numFmtId="0" fontId="4" fillId="2" borderId="10" xfId="1" applyFont="1" applyFill="1" applyBorder="1" applyAlignment="1">
      <alignment horizontal="center" vertical="top" wrapText="1"/>
    </xf>
    <xf numFmtId="0" fontId="4" fillId="2" borderId="3" xfId="1" applyFont="1" applyFill="1" applyBorder="1" applyAlignment="1">
      <alignment horizontal="center" vertical="top" wrapText="1"/>
    </xf>
    <xf numFmtId="0" fontId="10" fillId="0" borderId="0" xfId="1" applyFont="1" applyBorder="1" applyAlignment="1">
      <alignment horizontal="left"/>
    </xf>
    <xf numFmtId="0" fontId="4" fillId="0" borderId="14" xfId="0" applyFont="1" applyBorder="1" applyAlignment="1">
      <alignment horizontal="center" vertical="top" wrapText="1"/>
    </xf>
    <xf numFmtId="0" fontId="4" fillId="0" borderId="5"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6" xfId="0" applyFont="1" applyFill="1" applyBorder="1" applyAlignment="1">
      <alignment horizontal="center" vertical="top" wrapText="1"/>
    </xf>
    <xf numFmtId="0" fontId="9" fillId="0" borderId="0" xfId="0" applyFont="1" applyBorder="1" applyAlignment="1">
      <alignment horizontal="left" vertical="top" wrapText="1"/>
    </xf>
    <xf numFmtId="0" fontId="5" fillId="0" borderId="0" xfId="0" applyFont="1" applyAlignment="1">
      <alignment horizontal="right"/>
    </xf>
    <xf numFmtId="0" fontId="4" fillId="0" borderId="0" xfId="0" applyFont="1" applyAlignment="1">
      <alignment horizontal="right"/>
    </xf>
    <xf numFmtId="0" fontId="4" fillId="0" borderId="9" xfId="0" applyFont="1" applyBorder="1" applyAlignment="1">
      <alignment horizontal="center" vertical="top"/>
    </xf>
    <xf numFmtId="0" fontId="4" fillId="0" borderId="1" xfId="0" applyFont="1" applyBorder="1" applyAlignment="1">
      <alignment horizontal="center" vertical="top"/>
    </xf>
    <xf numFmtId="0" fontId="4" fillId="0" borderId="3" xfId="0" applyFont="1" applyBorder="1" applyAlignment="1">
      <alignment horizontal="center" vertical="top"/>
    </xf>
    <xf numFmtId="0" fontId="10" fillId="0" borderId="0" xfId="0" applyFont="1" applyAlignment="1">
      <alignment horizontal="center" wrapText="1"/>
    </xf>
    <xf numFmtId="2" fontId="4" fillId="0" borderId="2" xfId="0" applyNumberFormat="1" applyFont="1" applyBorder="1" applyAlignment="1">
      <alignment horizontal="center" vertical="center"/>
    </xf>
    <xf numFmtId="2" fontId="9" fillId="0" borderId="2" xfId="0" applyNumberFormat="1" applyFont="1" applyBorder="1" applyAlignment="1">
      <alignment horizontal="center" vertical="center"/>
    </xf>
    <xf numFmtId="2" fontId="9" fillId="0" borderId="2" xfId="0" applyNumberFormat="1" applyFont="1" applyBorder="1" applyAlignment="1">
      <alignment horizontal="center"/>
    </xf>
    <xf numFmtId="2" fontId="4" fillId="0" borderId="2" xfId="0" applyNumberFormat="1" applyFont="1" applyBorder="1" applyAlignment="1">
      <alignment horizontal="center" vertical="center" wrapText="1"/>
    </xf>
    <xf numFmtId="2" fontId="9" fillId="0" borderId="2" xfId="0" applyNumberFormat="1" applyFont="1" applyBorder="1" applyAlignment="1">
      <alignment horizontal="center" vertical="top" wrapText="1"/>
    </xf>
    <xf numFmtId="0" fontId="9" fillId="0" borderId="2" xfId="0" applyFont="1" applyBorder="1" applyAlignment="1">
      <alignment horizontal="center" vertical="top" wrapText="1"/>
    </xf>
    <xf numFmtId="2" fontId="9" fillId="0" borderId="2" xfId="0" applyNumberFormat="1" applyFont="1" applyBorder="1" applyAlignment="1">
      <alignment horizontal="center" vertical="center" wrapText="1"/>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19" fillId="0" borderId="0" xfId="0" applyFont="1" applyBorder="1" applyAlignment="1">
      <alignment horizontal="right"/>
    </xf>
    <xf numFmtId="0" fontId="51" fillId="0" borderId="2" xfId="0" applyFont="1" applyBorder="1" applyAlignment="1">
      <alignment horizontal="center" vertical="top" wrapText="1"/>
    </xf>
    <xf numFmtId="0" fontId="48" fillId="0" borderId="5" xfId="0" applyFont="1" applyBorder="1" applyAlignment="1">
      <alignment horizontal="center"/>
    </xf>
    <xf numFmtId="0" fontId="48" fillId="0" borderId="9" xfId="0" applyFont="1" applyBorder="1" applyAlignment="1">
      <alignment horizontal="center"/>
    </xf>
    <xf numFmtId="0" fontId="48" fillId="0" borderId="6" xfId="0" applyFont="1" applyBorder="1" applyAlignment="1">
      <alignment horizontal="center"/>
    </xf>
    <xf numFmtId="0" fontId="42" fillId="0" borderId="0" xfId="0" applyFont="1" applyAlignment="1">
      <alignment horizontal="center"/>
    </xf>
    <xf numFmtId="0" fontId="55" fillId="0" borderId="0" xfId="0" applyFont="1" applyBorder="1" applyAlignment="1">
      <alignment horizontal="center" vertical="top"/>
    </xf>
    <xf numFmtId="0" fontId="19" fillId="0" borderId="7" xfId="0" applyFont="1" applyBorder="1" applyAlignment="1">
      <alignment horizontal="left"/>
    </xf>
    <xf numFmtId="0" fontId="51" fillId="0" borderId="1" xfId="0" applyFont="1" applyBorder="1" applyAlignment="1">
      <alignment horizontal="center" vertical="top" wrapText="1"/>
    </xf>
    <xf numFmtId="0" fontId="51" fillId="0" borderId="10" xfId="0" applyFont="1" applyBorder="1" applyAlignment="1">
      <alignment horizontal="center" vertical="top" wrapText="1"/>
    </xf>
    <xf numFmtId="0" fontId="51" fillId="0" borderId="3" xfId="0" applyFont="1" applyBorder="1" applyAlignment="1">
      <alignment horizontal="center" vertical="top" wrapText="1"/>
    </xf>
    <xf numFmtId="0" fontId="37" fillId="0" borderId="1" xfId="0" applyFont="1" applyBorder="1" applyAlignment="1">
      <alignment horizontal="center" vertical="top" wrapText="1"/>
    </xf>
    <xf numFmtId="0" fontId="37" fillId="0" borderId="3" xfId="0" applyFont="1" applyBorder="1" applyAlignment="1">
      <alignment horizontal="center" vertical="top" wrapText="1"/>
    </xf>
    <xf numFmtId="0" fontId="37" fillId="0" borderId="2" xfId="0" applyFont="1" applyBorder="1" applyAlignment="1">
      <alignment horizontal="center" vertical="top" wrapText="1"/>
    </xf>
    <xf numFmtId="0" fontId="37" fillId="0" borderId="5" xfId="0" applyFont="1" applyBorder="1" applyAlignment="1">
      <alignment horizontal="center" vertical="top" wrapText="1"/>
    </xf>
    <xf numFmtId="0" fontId="37" fillId="0" borderId="9" xfId="0" applyFont="1" applyBorder="1" applyAlignment="1">
      <alignment horizontal="center" vertical="top" wrapText="1"/>
    </xf>
    <xf numFmtId="0" fontId="37" fillId="0" borderId="6" xfId="0" applyFont="1" applyBorder="1" applyAlignment="1">
      <alignment horizontal="center" vertical="top" wrapText="1"/>
    </xf>
    <xf numFmtId="0" fontId="7" fillId="0" borderId="0" xfId="1" applyFont="1" applyAlignment="1">
      <alignment horizontal="center"/>
    </xf>
    <xf numFmtId="0" fontId="7" fillId="0" borderId="0" xfId="1" applyFont="1" applyAlignment="1"/>
    <xf numFmtId="0" fontId="4" fillId="0" borderId="5" xfId="1" applyFont="1" applyBorder="1" applyAlignment="1">
      <alignment horizontal="left" vertical="center"/>
    </xf>
    <xf numFmtId="0" fontId="4" fillId="0" borderId="9" xfId="1" applyFont="1" applyBorder="1" applyAlignment="1">
      <alignment horizontal="left" vertical="center"/>
    </xf>
    <xf numFmtId="0" fontId="4" fillId="0" borderId="6" xfId="1" applyFont="1" applyBorder="1" applyAlignment="1">
      <alignment horizontal="left" vertical="center"/>
    </xf>
    <xf numFmtId="0" fontId="4" fillId="2" borderId="1" xfId="1" quotePrefix="1" applyFont="1" applyFill="1" applyBorder="1" applyAlignment="1">
      <alignment horizontal="center" vertical="center" wrapText="1"/>
    </xf>
    <xf numFmtId="0" fontId="4" fillId="2" borderId="3" xfId="1" quotePrefix="1" applyFont="1" applyFill="1" applyBorder="1" applyAlignment="1">
      <alignment horizontal="center" vertical="center" wrapText="1"/>
    </xf>
    <xf numFmtId="0" fontId="4" fillId="2" borderId="5" xfId="1" quotePrefix="1" applyFont="1" applyFill="1" applyBorder="1" applyAlignment="1">
      <alignment horizontal="center" vertical="center" wrapText="1"/>
    </xf>
    <xf numFmtId="0" fontId="4" fillId="2" borderId="9" xfId="1" quotePrefix="1" applyFont="1" applyFill="1" applyBorder="1" applyAlignment="1">
      <alignment horizontal="center" vertical="center" wrapText="1"/>
    </xf>
    <xf numFmtId="0" fontId="4" fillId="2" borderId="6" xfId="1" quotePrefix="1" applyFont="1" applyFill="1" applyBorder="1" applyAlignment="1">
      <alignment horizontal="center" vertical="center" wrapText="1"/>
    </xf>
    <xf numFmtId="0" fontId="4" fillId="0" borderId="0" xfId="5" applyFont="1" applyAlignment="1">
      <alignment horizontal="center"/>
    </xf>
    <xf numFmtId="0" fontId="61" fillId="0" borderId="2" xfId="0" applyFont="1" applyBorder="1" applyAlignment="1">
      <alignment horizontal="center" vertical="top" wrapText="1"/>
    </xf>
    <xf numFmtId="0" fontId="4" fillId="0" borderId="0" xfId="5" applyFont="1" applyAlignment="1">
      <alignment vertical="top" wrapText="1"/>
    </xf>
    <xf numFmtId="0" fontId="4" fillId="0" borderId="0" xfId="1" applyFont="1" applyAlignment="1">
      <alignment vertical="top" wrapText="1"/>
    </xf>
    <xf numFmtId="0" fontId="4" fillId="0" borderId="0" xfId="5" applyFont="1" applyAlignment="1"/>
    <xf numFmtId="0" fontId="4" fillId="0" borderId="0" xfId="0" applyFont="1" applyAlignment="1">
      <alignment horizontal="justify" vertical="top"/>
    </xf>
    <xf numFmtId="0" fontId="48" fillId="0" borderId="0" xfId="0" applyFont="1" applyAlignment="1">
      <alignment horizontal="right"/>
    </xf>
    <xf numFmtId="0" fontId="61" fillId="0" borderId="1" xfId="0" applyFont="1" applyBorder="1" applyAlignment="1">
      <alignment horizontal="center" vertical="top" wrapText="1"/>
    </xf>
    <xf numFmtId="0" fontId="61" fillId="0" borderId="10" xfId="0" applyFont="1" applyBorder="1" applyAlignment="1">
      <alignment horizontal="center" vertical="top" wrapText="1"/>
    </xf>
    <xf numFmtId="0" fontId="61" fillId="0" borderId="3" xfId="0" applyFont="1" applyBorder="1" applyAlignment="1">
      <alignment horizontal="center" vertical="top" wrapText="1"/>
    </xf>
    <xf numFmtId="0" fontId="18" fillId="0" borderId="0" xfId="0" applyFont="1" applyAlignment="1">
      <alignment horizontal="center" wrapText="1"/>
    </xf>
    <xf numFmtId="0" fontId="4" fillId="2" borderId="5" xfId="0" applyFont="1" applyFill="1" applyBorder="1" applyAlignment="1">
      <alignment horizontal="center" vertical="top" wrapText="1"/>
    </xf>
    <xf numFmtId="0" fontId="4" fillId="2" borderId="6" xfId="0" applyFont="1" applyFill="1" applyBorder="1" applyAlignment="1">
      <alignment horizontal="center" vertical="top" wrapText="1"/>
    </xf>
    <xf numFmtId="0" fontId="18" fillId="0" borderId="0" xfId="0" applyFont="1" applyAlignment="1">
      <alignment vertical="top" wrapText="1"/>
    </xf>
    <xf numFmtId="0" fontId="7" fillId="0" borderId="0" xfId="0" applyFont="1" applyAlignment="1">
      <alignment horizontal="center" vertical="top" wrapText="1"/>
    </xf>
    <xf numFmtId="0" fontId="38" fillId="0" borderId="0" xfId="0" applyFont="1" applyBorder="1" applyAlignment="1">
      <alignment horizontal="center"/>
    </xf>
    <xf numFmtId="0" fontId="47" fillId="0" borderId="2" xfId="0" applyFont="1" applyBorder="1" applyAlignment="1">
      <alignment horizontal="center" vertical="top" wrapText="1"/>
    </xf>
    <xf numFmtId="0" fontId="19" fillId="2" borderId="7" xfId="0" applyFont="1" applyFill="1" applyBorder="1" applyAlignment="1">
      <alignment horizontal="right"/>
    </xf>
    <xf numFmtId="0" fontId="47" fillId="2" borderId="5" xfId="0" applyFont="1" applyFill="1" applyBorder="1" applyAlignment="1">
      <alignment horizontal="center" vertical="top" wrapText="1"/>
    </xf>
    <xf numFmtId="0" fontId="47" fillId="2" borderId="9" xfId="0" applyFont="1" applyFill="1" applyBorder="1" applyAlignment="1">
      <alignment horizontal="center" vertical="top" wrapText="1"/>
    </xf>
    <xf numFmtId="0" fontId="47" fillId="2" borderId="6" xfId="0" applyFont="1" applyFill="1" applyBorder="1" applyAlignment="1">
      <alignment horizontal="center" vertical="top" wrapText="1"/>
    </xf>
    <xf numFmtId="0" fontId="4" fillId="2" borderId="2" xfId="0" applyFont="1" applyFill="1" applyBorder="1" applyAlignment="1">
      <alignment horizontal="center" vertical="top" wrapText="1"/>
    </xf>
    <xf numFmtId="0" fontId="38" fillId="0" borderId="5" xfId="0" applyFont="1" applyBorder="1" applyAlignment="1">
      <alignment horizontal="center" vertical="top" wrapText="1"/>
    </xf>
    <xf numFmtId="0" fontId="38" fillId="0" borderId="9" xfId="0" quotePrefix="1" applyFont="1" applyBorder="1" applyAlignment="1">
      <alignment horizontal="center" vertical="top" wrapText="1"/>
    </xf>
    <xf numFmtId="0" fontId="38" fillId="0" borderId="6" xfId="0" quotePrefix="1" applyFont="1" applyBorder="1" applyAlignment="1">
      <alignment horizontal="center" vertical="top" wrapText="1"/>
    </xf>
    <xf numFmtId="0" fontId="4" fillId="0" borderId="2" xfId="2" applyFont="1" applyBorder="1" applyAlignment="1">
      <alignment horizontal="center" vertical="center" wrapText="1"/>
    </xf>
    <xf numFmtId="0" fontId="8" fillId="0" borderId="0" xfId="2" applyFont="1" applyAlignment="1">
      <alignment horizontal="center" vertical="top" wrapText="1"/>
    </xf>
    <xf numFmtId="0" fontId="4" fillId="0" borderId="2" xfId="0" applyFont="1" applyBorder="1" applyAlignment="1">
      <alignment horizontal="center" vertical="center" wrapText="1"/>
    </xf>
    <xf numFmtId="0" fontId="4" fillId="0" borderId="2" xfId="2" applyFont="1" applyBorder="1" applyAlignment="1">
      <alignment horizontal="center" vertical="top" wrapText="1"/>
    </xf>
    <xf numFmtId="0" fontId="0" fillId="0" borderId="2" xfId="0" applyBorder="1" applyAlignment="1">
      <alignment horizontal="center" vertical="top" wrapText="1"/>
    </xf>
    <xf numFmtId="0" fontId="0" fillId="0" borderId="0" xfId="0" applyAlignment="1">
      <alignment horizontal="left"/>
    </xf>
    <xf numFmtId="0" fontId="9" fillId="0" borderId="0" xfId="2" applyAlignment="1">
      <alignment horizontal="center"/>
    </xf>
    <xf numFmtId="0" fontId="10" fillId="0" borderId="0" xfId="2" applyFont="1" applyAlignment="1">
      <alignment horizontal="center"/>
    </xf>
    <xf numFmtId="0" fontId="4" fillId="0" borderId="5" xfId="2" applyFont="1" applyBorder="1" applyAlignment="1">
      <alignment horizontal="center" vertical="top"/>
    </xf>
    <xf numFmtId="0" fontId="4" fillId="0" borderId="9" xfId="2" applyFont="1" applyBorder="1" applyAlignment="1">
      <alignment horizontal="center" vertical="top"/>
    </xf>
    <xf numFmtId="0" fontId="4" fillId="0" borderId="1" xfId="2" applyFont="1" applyBorder="1" applyAlignment="1">
      <alignment horizontal="center" vertical="top" wrapText="1"/>
    </xf>
    <xf numFmtId="0" fontId="4" fillId="0" borderId="3" xfId="2" applyFont="1" applyBorder="1" applyAlignment="1">
      <alignment horizontal="center" vertical="top" wrapText="1"/>
    </xf>
    <xf numFmtId="0" fontId="8" fillId="0" borderId="5" xfId="2" applyFont="1" applyBorder="1" applyAlignment="1">
      <alignment horizontal="center" vertical="top"/>
    </xf>
    <xf numFmtId="0" fontId="8" fillId="0" borderId="9" xfId="2" applyFont="1" applyBorder="1" applyAlignment="1">
      <alignment horizontal="center" vertical="top"/>
    </xf>
    <xf numFmtId="0" fontId="8" fillId="0" borderId="16" xfId="2" applyFont="1" applyBorder="1" applyAlignment="1">
      <alignment horizontal="center" vertical="top"/>
    </xf>
    <xf numFmtId="0" fontId="6" fillId="0" borderId="0" xfId="2" applyFont="1" applyAlignment="1">
      <alignment horizontal="center"/>
    </xf>
    <xf numFmtId="0" fontId="9" fillId="0" borderId="0" xfId="2" applyAlignment="1">
      <alignment horizontal="left"/>
    </xf>
    <xf numFmtId="0" fontId="4" fillId="0" borderId="5" xfId="2" applyFont="1" applyBorder="1" applyAlignment="1">
      <alignment horizontal="center" vertical="top" wrapText="1"/>
    </xf>
    <xf numFmtId="0" fontId="4" fillId="0" borderId="9" xfId="2" applyFont="1" applyBorder="1" applyAlignment="1">
      <alignment horizontal="center" vertical="top" wrapText="1"/>
    </xf>
    <xf numFmtId="0" fontId="4" fillId="0" borderId="6" xfId="2" applyFont="1" applyBorder="1" applyAlignment="1">
      <alignment horizontal="center" vertical="top" wrapText="1"/>
    </xf>
    <xf numFmtId="0" fontId="34" fillId="0" borderId="0" xfId="0" applyFont="1" applyAlignment="1">
      <alignment horizontal="right"/>
    </xf>
    <xf numFmtId="0" fontId="37" fillId="0" borderId="0" xfId="0" applyFont="1" applyAlignment="1">
      <alignment horizontal="center"/>
    </xf>
    <xf numFmtId="0" fontId="17" fillId="0" borderId="0" xfId="1" applyFont="1" applyAlignment="1">
      <alignment horizontal="center"/>
    </xf>
    <xf numFmtId="0" fontId="37" fillId="0" borderId="10" xfId="0" applyFont="1" applyBorder="1" applyAlignment="1">
      <alignment horizontal="center" vertical="top" wrapText="1"/>
    </xf>
    <xf numFmtId="0" fontId="4" fillId="2" borderId="2" xfId="1" quotePrefix="1" applyFont="1" applyFill="1" applyBorder="1" applyAlignment="1">
      <alignment horizontal="center" vertical="center" wrapText="1"/>
    </xf>
    <xf numFmtId="0" fontId="19" fillId="0" borderId="0" xfId="1" applyFont="1" applyAlignment="1">
      <alignment horizontal="right"/>
    </xf>
    <xf numFmtId="0" fontId="4" fillId="2" borderId="2" xfId="1" applyFont="1" applyFill="1" applyBorder="1" applyAlignment="1">
      <alignment horizontal="center" vertical="center" wrapText="1"/>
    </xf>
    <xf numFmtId="0" fontId="59" fillId="0" borderId="0" xfId="0" applyFont="1" applyBorder="1" applyAlignment="1">
      <alignment horizontal="left" vertical="center" wrapText="1"/>
    </xf>
    <xf numFmtId="0" fontId="50" fillId="0" borderId="0" xfId="0" applyFont="1" applyBorder="1" applyAlignment="1">
      <alignment horizontal="center" vertical="top"/>
    </xf>
    <xf numFmtId="0" fontId="51" fillId="0" borderId="12" xfId="0" applyFont="1" applyBorder="1" applyAlignment="1">
      <alignment horizontal="center" vertical="top" wrapText="1"/>
    </xf>
    <xf numFmtId="0" fontId="51" fillId="0" borderId="13" xfId="0" applyFont="1" applyBorder="1" applyAlignment="1">
      <alignment horizontal="center" vertical="top" wrapText="1"/>
    </xf>
    <xf numFmtId="0" fontId="51" fillId="0" borderId="14" xfId="0" applyFont="1" applyBorder="1" applyAlignment="1">
      <alignment horizontal="center" vertical="top" wrapText="1"/>
    </xf>
    <xf numFmtId="0" fontId="51" fillId="0" borderId="11" xfId="0" applyFont="1" applyBorder="1" applyAlignment="1">
      <alignment horizontal="center" vertical="top" wrapText="1"/>
    </xf>
    <xf numFmtId="0" fontId="51" fillId="0" borderId="0" xfId="0" applyFont="1" applyBorder="1" applyAlignment="1">
      <alignment horizontal="center" vertical="top" wrapText="1"/>
    </xf>
    <xf numFmtId="0" fontId="51" fillId="0" borderId="17" xfId="0" applyFont="1" applyBorder="1" applyAlignment="1">
      <alignment horizontal="center" vertical="top" wrapText="1"/>
    </xf>
    <xf numFmtId="0" fontId="55" fillId="0" borderId="0" xfId="0" applyFont="1" applyAlignment="1">
      <alignment horizontal="center" vertical="center"/>
    </xf>
    <xf numFmtId="0" fontId="55" fillId="0" borderId="0" xfId="0" applyFont="1" applyBorder="1" applyAlignment="1">
      <alignment horizontal="center" vertical="center"/>
    </xf>
    <xf numFmtId="0" fontId="45" fillId="0" borderId="0" xfId="0" applyFont="1" applyAlignment="1">
      <alignment horizontal="center" vertical="center" wrapText="1"/>
    </xf>
    <xf numFmtId="0" fontId="17" fillId="0" borderId="0" xfId="0" applyFont="1" applyAlignment="1">
      <alignment horizontal="center" vertical="top" wrapText="1"/>
    </xf>
    <xf numFmtId="0" fontId="17" fillId="0" borderId="0" xfId="0" applyFont="1" applyAlignment="1">
      <alignment horizontal="right" vertical="top" wrapText="1"/>
    </xf>
    <xf numFmtId="0" fontId="17" fillId="0" borderId="2" xfId="0" applyFont="1" applyBorder="1" applyAlignment="1">
      <alignment horizontal="center" vertical="top" wrapText="1"/>
    </xf>
    <xf numFmtId="0" fontId="17" fillId="0" borderId="10" xfId="0" applyFont="1" applyBorder="1" applyAlignment="1">
      <alignment horizontal="center" vertical="top" wrapText="1"/>
    </xf>
    <xf numFmtId="0" fontId="13" fillId="0" borderId="0" xfId="0" applyFont="1" applyAlignment="1">
      <alignment horizontal="center" vertical="top" wrapText="1"/>
    </xf>
    <xf numFmtId="0" fontId="14" fillId="0" borderId="0" xfId="0" applyFont="1" applyAlignment="1">
      <alignment horizontal="center" vertical="top" wrapText="1"/>
    </xf>
    <xf numFmtId="0" fontId="17" fillId="0" borderId="2" xfId="0" applyFont="1" applyBorder="1" applyAlignment="1">
      <alignment horizontal="center" vertical="top"/>
    </xf>
    <xf numFmtId="0" fontId="9" fillId="3" borderId="0" xfId="0" applyFont="1" applyFill="1" applyAlignment="1">
      <alignment horizontal="center"/>
    </xf>
    <xf numFmtId="0" fontId="4" fillId="2" borderId="0" xfId="0" applyFont="1" applyFill="1" applyBorder="1" applyAlignment="1">
      <alignment horizontal="right"/>
    </xf>
    <xf numFmtId="0" fontId="4" fillId="2" borderId="9" xfId="0" applyFont="1" applyFill="1" applyBorder="1" applyAlignment="1">
      <alignment horizontal="center" vertical="top" wrapText="1"/>
    </xf>
    <xf numFmtId="0" fontId="4" fillId="2" borderId="12" xfId="0"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 borderId="0" xfId="0" applyFont="1" applyFill="1" applyAlignment="1">
      <alignment horizontal="right"/>
    </xf>
    <xf numFmtId="0" fontId="18" fillId="2" borderId="0" xfId="0" applyFont="1" applyFill="1" applyAlignment="1">
      <alignment horizontal="center" wrapText="1"/>
    </xf>
    <xf numFmtId="0" fontId="8" fillId="2" borderId="0" xfId="0" applyFont="1" applyFill="1" applyAlignment="1">
      <alignment horizontal="center"/>
    </xf>
    <xf numFmtId="0" fontId="6" fillId="2" borderId="0" xfId="0" applyFont="1" applyFill="1" applyAlignment="1">
      <alignment horizontal="center"/>
    </xf>
    <xf numFmtId="0" fontId="4" fillId="2" borderId="0" xfId="0" applyFont="1" applyFill="1" applyAlignment="1">
      <alignment horizontal="center"/>
    </xf>
    <xf numFmtId="0" fontId="9" fillId="2" borderId="0" xfId="0" applyFont="1" applyFill="1" applyAlignment="1">
      <alignment horizontal="center"/>
    </xf>
    <xf numFmtId="0" fontId="5" fillId="2" borderId="0" xfId="0" applyFont="1" applyFill="1" applyAlignment="1">
      <alignment horizontal="right"/>
    </xf>
    <xf numFmtId="0" fontId="4" fillId="2" borderId="1" xfId="0" applyFont="1" applyFill="1" applyBorder="1" applyAlignment="1">
      <alignment horizontal="center" vertical="top" wrapText="1"/>
    </xf>
    <xf numFmtId="0" fontId="4" fillId="2" borderId="3" xfId="0" applyFont="1" applyFill="1" applyBorder="1" applyAlignment="1">
      <alignment horizontal="center" vertical="top" wrapText="1"/>
    </xf>
    <xf numFmtId="0" fontId="10" fillId="2" borderId="0" xfId="0" applyFont="1" applyFill="1" applyAlignment="1">
      <alignment horizontal="center" wrapText="1"/>
    </xf>
    <xf numFmtId="0" fontId="31" fillId="0" borderId="0" xfId="1" applyFont="1" applyAlignment="1">
      <alignment horizontal="center"/>
    </xf>
    <xf numFmtId="0" fontId="24" fillId="0" borderId="1" xfId="1" applyFont="1" applyBorder="1" applyAlignment="1">
      <alignment horizontal="center" vertical="top" wrapText="1"/>
    </xf>
    <xf numFmtId="0" fontId="24" fillId="0" borderId="3" xfId="1" applyFont="1" applyBorder="1" applyAlignment="1">
      <alignment horizontal="center" vertical="top" wrapText="1"/>
    </xf>
    <xf numFmtId="0" fontId="24" fillId="0" borderId="5" xfId="1" applyFont="1" applyBorder="1" applyAlignment="1">
      <alignment horizontal="center" vertical="top" wrapText="1"/>
    </xf>
    <xf numFmtId="0" fontId="24" fillId="0" borderId="9" xfId="1" applyFont="1" applyBorder="1" applyAlignment="1">
      <alignment horizontal="center" vertical="top" wrapText="1"/>
    </xf>
    <xf numFmtId="0" fontId="24" fillId="0" borderId="14" xfId="1" applyFont="1" applyBorder="1" applyAlignment="1">
      <alignment horizontal="center" vertical="top" wrapText="1"/>
    </xf>
    <xf numFmtId="0" fontId="24" fillId="0" borderId="2" xfId="1" applyFont="1" applyBorder="1" applyAlignment="1">
      <alignment horizontal="center" vertical="top" wrapText="1"/>
    </xf>
    <xf numFmtId="0" fontId="24" fillId="0" borderId="6" xfId="1" applyFont="1" applyBorder="1" applyAlignment="1">
      <alignment horizontal="center" vertical="top" wrapText="1"/>
    </xf>
    <xf numFmtId="0" fontId="20" fillId="0" borderId="2" xfId="1" applyFont="1" applyBorder="1" applyAlignment="1">
      <alignment horizontal="center" vertical="top" wrapText="1"/>
    </xf>
    <xf numFmtId="0" fontId="20" fillId="0" borderId="5" xfId="1" applyFont="1" applyBorder="1" applyAlignment="1">
      <alignment horizontal="center" vertical="top" wrapText="1"/>
    </xf>
    <xf numFmtId="0" fontId="20" fillId="0" borderId="9" xfId="1" applyFont="1" applyBorder="1" applyAlignment="1">
      <alignment horizontal="center" vertical="top" wrapText="1"/>
    </xf>
    <xf numFmtId="0" fontId="20" fillId="0" borderId="6" xfId="1" applyFont="1" applyBorder="1" applyAlignment="1">
      <alignment horizontal="center" vertical="top" wrapText="1"/>
    </xf>
    <xf numFmtId="0" fontId="5" fillId="0" borderId="0" xfId="0" applyFont="1" applyAlignment="1">
      <alignment horizontal="left"/>
    </xf>
    <xf numFmtId="0" fontId="22" fillId="0" borderId="5" xfId="1" applyFont="1" applyBorder="1" applyAlignment="1">
      <alignment horizontal="center" wrapText="1"/>
    </xf>
    <xf numFmtId="0" fontId="22" fillId="0" borderId="9" xfId="1" applyFont="1" applyBorder="1" applyAlignment="1">
      <alignment horizontal="center" wrapText="1"/>
    </xf>
    <xf numFmtId="0" fontId="22" fillId="0" borderId="6" xfId="1" applyFont="1" applyBorder="1" applyAlignment="1">
      <alignment horizontal="center" wrapText="1"/>
    </xf>
    <xf numFmtId="0" fontId="25" fillId="0" borderId="0" xfId="1" applyFont="1" applyAlignment="1">
      <alignment horizontal="center"/>
    </xf>
    <xf numFmtId="0" fontId="14" fillId="0" borderId="0" xfId="0" applyFont="1" applyAlignment="1">
      <alignment horizontal="justify" vertical="top" wrapText="1"/>
    </xf>
    <xf numFmtId="0" fontId="9" fillId="0" borderId="0" xfId="0" applyFont="1" applyAlignment="1">
      <alignment horizontal="justify" vertical="top" wrapText="1"/>
    </xf>
    <xf numFmtId="0" fontId="0" fillId="0" borderId="0" xfId="0" applyAlignment="1">
      <alignment wrapText="1"/>
    </xf>
    <xf numFmtId="0" fontId="22" fillId="0" borderId="1" xfId="1" applyFont="1" applyBorder="1" applyAlignment="1">
      <alignment horizontal="center" vertical="top"/>
    </xf>
    <xf numFmtId="0" fontId="22" fillId="0" borderId="10" xfId="1" applyFont="1" applyBorder="1" applyAlignment="1">
      <alignment horizontal="center" vertical="top"/>
    </xf>
    <xf numFmtId="0" fontId="22" fillId="0" borderId="3" xfId="1" applyFont="1" applyBorder="1" applyAlignment="1">
      <alignment horizontal="center" vertical="top"/>
    </xf>
    <xf numFmtId="0" fontId="24" fillId="0" borderId="10" xfId="1" applyFont="1" applyBorder="1" applyAlignment="1">
      <alignment horizontal="center" vertical="top" wrapText="1"/>
    </xf>
    <xf numFmtId="0" fontId="24" fillId="0" borderId="12" xfId="1" applyFont="1" applyBorder="1" applyAlignment="1">
      <alignment horizontal="center" vertical="top" wrapText="1"/>
    </xf>
    <xf numFmtId="0" fontId="24" fillId="0" borderId="11" xfId="1" applyFont="1" applyBorder="1" applyAlignment="1">
      <alignment horizontal="center" vertical="top" wrapText="1"/>
    </xf>
    <xf numFmtId="0" fontId="24" fillId="0" borderId="17" xfId="1" applyFont="1" applyBorder="1" applyAlignment="1">
      <alignment horizontal="center" vertical="top" wrapText="1"/>
    </xf>
    <xf numFmtId="0" fontId="22" fillId="0" borderId="2" xfId="1" applyFont="1" applyBorder="1" applyAlignment="1">
      <alignment horizontal="center" wrapText="1"/>
    </xf>
    <xf numFmtId="0" fontId="4" fillId="0" borderId="0" xfId="3" applyFont="1" applyAlignment="1">
      <alignment horizontal="left"/>
    </xf>
    <xf numFmtId="0" fontId="9" fillId="0" borderId="0" xfId="3" applyAlignment="1">
      <alignment horizontal="left"/>
    </xf>
    <xf numFmtId="0" fontId="8" fillId="0" borderId="0" xfId="3" applyFont="1" applyAlignment="1">
      <alignment horizontal="right" vertical="top" wrapText="1"/>
    </xf>
    <xf numFmtId="0" fontId="8" fillId="0" borderId="0" xfId="3" applyFont="1" applyAlignment="1">
      <alignment horizontal="center" vertical="top" wrapText="1"/>
    </xf>
    <xf numFmtId="0" fontId="5" fillId="0" borderId="0" xfId="3" applyFont="1" applyAlignment="1">
      <alignment horizontal="right"/>
    </xf>
    <xf numFmtId="0" fontId="6" fillId="0" borderId="0" xfId="3" applyFont="1" applyAlignment="1">
      <alignment horizontal="center"/>
    </xf>
    <xf numFmtId="0" fontId="7" fillId="0" borderId="0" xfId="3" applyFont="1" applyAlignment="1">
      <alignment horizontal="center"/>
    </xf>
    <xf numFmtId="0" fontId="19" fillId="0" borderId="5" xfId="3" applyFont="1" applyBorder="1" applyAlignment="1">
      <alignment horizontal="center" vertical="top" wrapText="1"/>
    </xf>
    <xf numFmtId="0" fontId="19" fillId="0" borderId="9" xfId="3" applyFont="1" applyBorder="1" applyAlignment="1">
      <alignment horizontal="center" vertical="top" wrapText="1"/>
    </xf>
    <xf numFmtId="0" fontId="19" fillId="0" borderId="6" xfId="3" applyFont="1" applyBorder="1" applyAlignment="1">
      <alignment horizontal="center" vertical="top" wrapText="1"/>
    </xf>
    <xf numFmtId="0" fontId="10" fillId="0" borderId="5" xfId="3" applyFont="1" applyBorder="1" applyAlignment="1">
      <alignment horizontal="center" vertical="top" wrapText="1"/>
    </xf>
    <xf numFmtId="0" fontId="10" fillId="0" borderId="6" xfId="3" applyFont="1" applyBorder="1" applyAlignment="1">
      <alignment horizontal="center" vertical="top" wrapText="1"/>
    </xf>
    <xf numFmtId="0" fontId="19" fillId="0" borderId="7" xfId="3" applyFont="1" applyBorder="1" applyAlignment="1">
      <alignment horizontal="center"/>
    </xf>
    <xf numFmtId="0" fontId="19" fillId="0" borderId="1" xfId="3" applyFont="1" applyBorder="1" applyAlignment="1">
      <alignment horizontal="center" vertical="top" wrapText="1"/>
    </xf>
    <xf numFmtId="0" fontId="19" fillId="0" borderId="3" xfId="3" applyFont="1" applyBorder="1" applyAlignment="1">
      <alignment horizontal="center" vertical="top" wrapText="1"/>
    </xf>
    <xf numFmtId="0" fontId="19" fillId="0" borderId="5" xfId="3" applyFont="1" applyBorder="1" applyAlignment="1">
      <alignment horizontal="center" vertical="top"/>
    </xf>
    <xf numFmtId="0" fontId="19" fillId="0" borderId="9" xfId="3" applyFont="1" applyBorder="1" applyAlignment="1">
      <alignment horizontal="center" vertical="top"/>
    </xf>
    <xf numFmtId="0" fontId="19" fillId="0" borderId="6" xfId="3" applyFont="1" applyBorder="1" applyAlignment="1">
      <alignment horizontal="center" vertical="top"/>
    </xf>
    <xf numFmtId="0" fontId="19" fillId="0" borderId="12" xfId="3" applyFont="1" applyBorder="1" applyAlignment="1">
      <alignment horizontal="center" vertical="top" wrapText="1"/>
    </xf>
    <xf numFmtId="0" fontId="19" fillId="0" borderId="13" xfId="3" applyFont="1" applyBorder="1" applyAlignment="1">
      <alignment horizontal="center" vertical="top" wrapText="1"/>
    </xf>
    <xf numFmtId="0" fontId="19" fillId="0" borderId="14" xfId="3" applyFont="1" applyBorder="1" applyAlignment="1">
      <alignment horizontal="center" vertical="top" wrapText="1"/>
    </xf>
    <xf numFmtId="0" fontId="19" fillId="0" borderId="8" xfId="3" applyFont="1" applyBorder="1" applyAlignment="1">
      <alignment horizontal="center" vertical="top" wrapText="1"/>
    </xf>
    <xf numFmtId="0" fontId="19" fillId="0" borderId="7" xfId="3" applyFont="1" applyBorder="1" applyAlignment="1">
      <alignment horizontal="center" vertical="top" wrapText="1"/>
    </xf>
    <xf numFmtId="0" fontId="19" fillId="0" borderId="15" xfId="3" applyFont="1" applyBorder="1" applyAlignment="1">
      <alignment horizontal="center" vertical="top" wrapText="1"/>
    </xf>
  </cellXfs>
  <cellStyles count="6">
    <cellStyle name="Normal" xfId="0" builtinId="0"/>
    <cellStyle name="Normal 2" xfId="1"/>
    <cellStyle name="Normal 2 2" xfId="5"/>
    <cellStyle name="Normal 3" xfId="2"/>
    <cellStyle name="Normal 3 2" xfId="3"/>
    <cellStyle name="Normal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82550</xdr:colOff>
      <xdr:row>2</xdr:row>
      <xdr:rowOff>151261</xdr:rowOff>
    </xdr:from>
    <xdr:ext cx="9271663" cy="4551367"/>
    <xdr:sp macro="" textlink="">
      <xdr:nvSpPr>
        <xdr:cNvPr id="2" name="Rectangle 1"/>
        <xdr:cNvSpPr/>
      </xdr:nvSpPr>
      <xdr:spPr>
        <a:xfrm>
          <a:off x="82550" y="488446"/>
          <a:ext cx="9263856" cy="4531229"/>
        </a:xfrm>
        <a:prstGeom prst="rect">
          <a:avLst/>
        </a:prstGeom>
        <a:noFill/>
      </xdr:spPr>
      <xdr:txBody>
        <a:bodyPr wrap="square" lIns="91440" tIns="45720" rIns="91440" bIns="45720">
          <a:noAutofit/>
        </a:bodyPr>
        <a:lstStyle/>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Annual Work Plan &amp; Budget</a:t>
          </a:r>
        </a:p>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2018-19</a:t>
          </a: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5100"/>
            </a:lnSpc>
          </a:pP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State/UT: LAKSHADWEEP</a:t>
          </a:r>
        </a:p>
        <a:p>
          <a:pPr algn="ctr">
            <a:lnSpc>
              <a:spcPts val="5100"/>
            </a:lnSpc>
          </a:pP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Date of Submission 03.05.2018</a:t>
          </a:r>
          <a:endPar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55059</xdr:rowOff>
    </xdr:from>
    <xdr:ext cx="5588000" cy="2628220"/>
    <xdr:sp macro="" textlink="">
      <xdr:nvSpPr>
        <xdr:cNvPr id="2" name="Rectangle 1"/>
        <xdr:cNvSpPr/>
      </xdr:nvSpPr>
      <xdr:spPr>
        <a:xfrm>
          <a:off x="0" y="531309"/>
          <a:ext cx="5588000" cy="2628220"/>
        </a:xfrm>
        <a:prstGeom prst="rect">
          <a:avLst/>
        </a:prstGeom>
        <a:noFill/>
      </xdr:spPr>
      <xdr:txBody>
        <a:bodyPr wrap="squar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Performance during </a:t>
          </a:r>
        </a:p>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2017-18</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
  <sheetViews>
    <sheetView zoomScaleSheetLayoutView="90" workbookViewId="0">
      <selection activeCell="C38" sqref="C38"/>
    </sheetView>
  </sheetViews>
  <sheetFormatPr defaultRowHeight="12.75"/>
  <cols>
    <col min="15" max="15" width="12.42578125" customWidth="1"/>
  </cols>
  <sheetData/>
  <printOptions horizontalCentered="1"/>
  <pageMargins left="0.70866141732283472" right="0.70866141732283472" top="0.23622047244094491" bottom="0" header="0.31496062992125984" footer="0.31496062992125984"/>
  <pageSetup paperSize="9" scale="95" orientation="landscape" r:id="rId1"/>
  <drawing r:id="rId2"/>
</worksheet>
</file>

<file path=xl/worksheets/sheet10.xml><?xml version="1.0" encoding="utf-8"?>
<worksheet xmlns="http://schemas.openxmlformats.org/spreadsheetml/2006/main" xmlns:r="http://schemas.openxmlformats.org/officeDocument/2006/relationships">
  <sheetPr>
    <pageSetUpPr fitToPage="1"/>
  </sheetPr>
  <dimension ref="A1:S39"/>
  <sheetViews>
    <sheetView view="pageBreakPreview" zoomScale="80" zoomScaleSheetLayoutView="80" workbookViewId="0">
      <selection activeCell="N10" sqref="N10"/>
    </sheetView>
  </sheetViews>
  <sheetFormatPr defaultRowHeight="12.75"/>
  <cols>
    <col min="2" max="2" width="15.140625" customWidth="1"/>
    <col min="3" max="3" width="11.28515625" customWidth="1"/>
    <col min="5" max="5" width="9.5703125" customWidth="1"/>
    <col min="6" max="6" width="9.85546875" customWidth="1"/>
    <col min="7" max="7" width="8.85546875" customWidth="1"/>
    <col min="8" max="8" width="10.5703125" customWidth="1"/>
    <col min="9" max="9" width="9.85546875" customWidth="1"/>
    <col min="11" max="11" width="11.85546875" customWidth="1"/>
    <col min="12" max="12" width="9.42578125" customWidth="1"/>
    <col min="13" max="13" width="12" customWidth="1"/>
    <col min="14" max="14" width="14.140625" customWidth="1"/>
  </cols>
  <sheetData>
    <row r="1" spans="1:19" ht="12.75" customHeight="1">
      <c r="D1" s="602"/>
      <c r="E1" s="602"/>
      <c r="F1" s="602"/>
      <c r="G1" s="602"/>
      <c r="H1" s="602"/>
      <c r="I1" s="602"/>
      <c r="J1" s="602"/>
      <c r="M1" s="108" t="s">
        <v>245</v>
      </c>
    </row>
    <row r="2" spans="1:19" ht="15">
      <c r="A2" s="662" t="s">
        <v>0</v>
      </c>
      <c r="B2" s="662"/>
      <c r="C2" s="662"/>
      <c r="D2" s="662"/>
      <c r="E2" s="662"/>
      <c r="F2" s="662"/>
      <c r="G2" s="662"/>
      <c r="H2" s="662"/>
      <c r="I2" s="662"/>
      <c r="J2" s="662"/>
      <c r="K2" s="662"/>
      <c r="L2" s="662"/>
      <c r="M2" s="662"/>
      <c r="N2" s="662"/>
    </row>
    <row r="3" spans="1:19" ht="20.25">
      <c r="A3" s="605" t="s">
        <v>631</v>
      </c>
      <c r="B3" s="605"/>
      <c r="C3" s="605"/>
      <c r="D3" s="605"/>
      <c r="E3" s="605"/>
      <c r="F3" s="605"/>
      <c r="G3" s="605"/>
      <c r="H3" s="605"/>
      <c r="I3" s="605"/>
      <c r="J3" s="605"/>
      <c r="K3" s="605"/>
      <c r="L3" s="605"/>
      <c r="M3" s="605"/>
      <c r="N3" s="605"/>
    </row>
    <row r="4" spans="1:19" ht="11.25" customHeight="1"/>
    <row r="5" spans="1:19" ht="15.75">
      <c r="A5" s="606" t="s">
        <v>635</v>
      </c>
      <c r="B5" s="606"/>
      <c r="C5" s="606"/>
      <c r="D5" s="606"/>
      <c r="E5" s="606"/>
      <c r="F5" s="606"/>
      <c r="G5" s="606"/>
      <c r="H5" s="606"/>
      <c r="I5" s="606"/>
      <c r="J5" s="606"/>
      <c r="K5" s="606"/>
      <c r="L5" s="606"/>
      <c r="M5" s="606"/>
      <c r="N5" s="606"/>
    </row>
    <row r="7" spans="1:19">
      <c r="A7" s="359" t="s">
        <v>851</v>
      </c>
      <c r="B7" s="359"/>
      <c r="L7" s="653" t="s">
        <v>885</v>
      </c>
      <c r="M7" s="653"/>
      <c r="N7" s="653"/>
      <c r="O7" s="117"/>
    </row>
    <row r="8" spans="1:19" ht="15.75" customHeight="1">
      <c r="A8" s="654" t="s">
        <v>2</v>
      </c>
      <c r="B8" s="654" t="s">
        <v>733</v>
      </c>
      <c r="C8" s="555" t="s">
        <v>3</v>
      </c>
      <c r="D8" s="555"/>
      <c r="E8" s="555"/>
      <c r="F8" s="564"/>
      <c r="G8" s="564"/>
      <c r="H8" s="555" t="s">
        <v>94</v>
      </c>
      <c r="I8" s="555"/>
      <c r="J8" s="555"/>
      <c r="K8" s="555"/>
      <c r="L8" s="555"/>
      <c r="M8" s="654" t="s">
        <v>128</v>
      </c>
      <c r="N8" s="581" t="s">
        <v>129</v>
      </c>
    </row>
    <row r="9" spans="1:19" ht="51">
      <c r="A9" s="655"/>
      <c r="B9" s="655"/>
      <c r="C9" s="5" t="s">
        <v>4</v>
      </c>
      <c r="D9" s="5" t="s">
        <v>5</v>
      </c>
      <c r="E9" s="5" t="s">
        <v>344</v>
      </c>
      <c r="F9" s="5" t="s">
        <v>93</v>
      </c>
      <c r="G9" s="5" t="s">
        <v>112</v>
      </c>
      <c r="H9" s="5" t="s">
        <v>4</v>
      </c>
      <c r="I9" s="5" t="s">
        <v>5</v>
      </c>
      <c r="J9" s="5" t="s">
        <v>344</v>
      </c>
      <c r="K9" s="7" t="s">
        <v>93</v>
      </c>
      <c r="L9" s="7" t="s">
        <v>113</v>
      </c>
      <c r="M9" s="655"/>
      <c r="N9" s="581"/>
      <c r="R9" s="9"/>
      <c r="S9" s="14"/>
    </row>
    <row r="10" spans="1:19" s="16" customFormat="1">
      <c r="A10" s="5">
        <v>1</v>
      </c>
      <c r="B10" s="5">
        <v>2</v>
      </c>
      <c r="C10" s="5">
        <v>3</v>
      </c>
      <c r="D10" s="5">
        <v>4</v>
      </c>
      <c r="E10" s="5">
        <v>5</v>
      </c>
      <c r="F10" s="5">
        <v>6</v>
      </c>
      <c r="G10" s="5">
        <v>7</v>
      </c>
      <c r="H10" s="5">
        <v>8</v>
      </c>
      <c r="I10" s="5">
        <v>9</v>
      </c>
      <c r="J10" s="5">
        <v>10</v>
      </c>
      <c r="K10" s="3">
        <v>11</v>
      </c>
      <c r="L10" s="116">
        <v>12</v>
      </c>
      <c r="M10" s="116">
        <v>13</v>
      </c>
      <c r="N10" s="3">
        <v>14</v>
      </c>
    </row>
    <row r="11" spans="1:19">
      <c r="A11" s="8">
        <v>1</v>
      </c>
      <c r="B11" s="377" t="s">
        <v>835</v>
      </c>
      <c r="C11" s="378">
        <v>4</v>
      </c>
      <c r="D11" s="8">
        <v>0</v>
      </c>
      <c r="E11" s="8">
        <v>0</v>
      </c>
      <c r="F11" s="8">
        <v>0</v>
      </c>
      <c r="G11" s="8">
        <v>4</v>
      </c>
      <c r="H11" s="378">
        <v>4</v>
      </c>
      <c r="I11" s="8">
        <v>0</v>
      </c>
      <c r="J11" s="8">
        <v>0</v>
      </c>
      <c r="K11" s="8">
        <v>0</v>
      </c>
      <c r="L11" s="8">
        <v>4</v>
      </c>
      <c r="M11" s="8">
        <v>0</v>
      </c>
      <c r="N11" s="8"/>
    </row>
    <row r="12" spans="1:19">
      <c r="A12" s="8">
        <v>2</v>
      </c>
      <c r="B12" s="377"/>
      <c r="C12" s="378"/>
      <c r="D12" s="8"/>
      <c r="E12" s="8"/>
      <c r="F12" s="8"/>
      <c r="G12" s="8"/>
      <c r="H12" s="378"/>
      <c r="I12" s="8"/>
      <c r="J12" s="8"/>
      <c r="K12" s="8"/>
      <c r="L12" s="8"/>
      <c r="M12" s="8"/>
      <c r="N12" s="8"/>
    </row>
    <row r="13" spans="1:19">
      <c r="A13" s="8">
        <v>3</v>
      </c>
      <c r="B13" s="377"/>
      <c r="C13" s="378"/>
      <c r="D13" s="8"/>
      <c r="E13" s="8"/>
      <c r="F13" s="8"/>
      <c r="G13" s="8"/>
      <c r="H13" s="378"/>
      <c r="I13" s="8"/>
      <c r="J13" s="8"/>
      <c r="K13" s="8"/>
      <c r="L13" s="8"/>
      <c r="M13" s="8"/>
      <c r="N13" s="8"/>
    </row>
    <row r="14" spans="1:19">
      <c r="A14" s="8">
        <v>4</v>
      </c>
      <c r="B14" s="9"/>
      <c r="C14" s="9"/>
      <c r="D14" s="9"/>
      <c r="E14" s="9"/>
      <c r="F14" s="9"/>
      <c r="G14" s="9"/>
      <c r="H14" s="9"/>
      <c r="I14" s="9"/>
      <c r="J14" s="9"/>
      <c r="K14" s="20" t="s">
        <v>10</v>
      </c>
      <c r="L14" s="9"/>
      <c r="M14" s="9"/>
      <c r="N14" s="9"/>
    </row>
    <row r="15" spans="1:19">
      <c r="A15" s="8">
        <v>5</v>
      </c>
      <c r="B15" s="9"/>
      <c r="C15" s="9"/>
      <c r="D15" s="9"/>
      <c r="E15" s="9"/>
      <c r="F15" s="9"/>
      <c r="G15" s="9"/>
      <c r="H15" s="9"/>
      <c r="I15" s="9"/>
      <c r="J15" s="9"/>
      <c r="K15" s="9"/>
      <c r="L15" s="9"/>
      <c r="M15" s="9"/>
      <c r="N15" s="9"/>
    </row>
    <row r="16" spans="1:19">
      <c r="A16" s="8">
        <v>6</v>
      </c>
      <c r="B16" s="9"/>
      <c r="C16" s="9"/>
      <c r="D16" s="9"/>
      <c r="E16" s="9"/>
      <c r="F16" s="9"/>
      <c r="G16" s="9"/>
      <c r="H16" s="9"/>
      <c r="I16" s="9"/>
      <c r="J16" s="9"/>
      <c r="K16" s="9"/>
      <c r="L16" s="9"/>
      <c r="M16" s="9"/>
      <c r="N16" s="9"/>
    </row>
    <row r="17" spans="1:14">
      <c r="A17" s="8">
        <v>7</v>
      </c>
      <c r="B17" s="9"/>
      <c r="C17" s="9"/>
      <c r="D17" s="9"/>
      <c r="E17" s="9"/>
      <c r="F17" s="9"/>
      <c r="G17" s="9"/>
      <c r="H17" s="9"/>
      <c r="I17" s="9"/>
      <c r="J17" s="9"/>
      <c r="K17" s="9"/>
      <c r="L17" s="9"/>
      <c r="M17" s="9"/>
      <c r="N17" s="9"/>
    </row>
    <row r="18" spans="1:14">
      <c r="A18" s="8">
        <v>8</v>
      </c>
      <c r="B18" s="9"/>
      <c r="C18" s="9"/>
      <c r="D18" s="9"/>
      <c r="E18" s="9"/>
      <c r="F18" s="9"/>
      <c r="G18" s="9"/>
      <c r="H18" s="9"/>
      <c r="I18" s="9"/>
      <c r="J18" s="9"/>
      <c r="K18" s="9"/>
      <c r="L18" s="9"/>
      <c r="M18" s="9"/>
      <c r="N18" s="9"/>
    </row>
    <row r="19" spans="1:14">
      <c r="A19" s="8">
        <v>9</v>
      </c>
      <c r="B19" s="9"/>
      <c r="C19" s="9"/>
      <c r="D19" s="9"/>
      <c r="E19" s="9"/>
      <c r="F19" s="9"/>
      <c r="G19" s="9"/>
      <c r="H19" s="9"/>
      <c r="I19" s="9"/>
      <c r="J19" s="9"/>
      <c r="K19" s="9"/>
      <c r="L19" s="9"/>
      <c r="M19" s="9"/>
      <c r="N19" s="9"/>
    </row>
    <row r="20" spans="1:14">
      <c r="A20" s="8">
        <v>10</v>
      </c>
      <c r="B20" s="9"/>
      <c r="C20" s="9"/>
      <c r="D20" s="9"/>
      <c r="E20" s="9"/>
      <c r="F20" s="9"/>
      <c r="G20" s="9"/>
      <c r="H20" s="9"/>
      <c r="I20" s="9"/>
      <c r="J20" s="9"/>
      <c r="K20" s="9"/>
      <c r="L20" s="9"/>
      <c r="M20" s="9"/>
      <c r="N20" s="9"/>
    </row>
    <row r="21" spans="1:14">
      <c r="A21" s="8">
        <v>11</v>
      </c>
      <c r="B21" s="9"/>
      <c r="C21" s="9"/>
      <c r="D21" s="9"/>
      <c r="E21" s="9"/>
      <c r="F21" s="9"/>
      <c r="G21" s="9"/>
      <c r="H21" s="9"/>
      <c r="I21" s="9"/>
      <c r="J21" s="9"/>
      <c r="K21" s="9"/>
      <c r="L21" s="9"/>
      <c r="M21" s="9"/>
      <c r="N21" s="9"/>
    </row>
    <row r="22" spans="1:14">
      <c r="A22" s="8">
        <v>12</v>
      </c>
      <c r="B22" s="9"/>
      <c r="C22" s="9"/>
      <c r="D22" s="9"/>
      <c r="E22" s="9"/>
      <c r="F22" s="9"/>
      <c r="G22" s="69"/>
      <c r="H22" s="9"/>
      <c r="I22" s="178"/>
      <c r="J22" s="9"/>
      <c r="K22" s="9"/>
      <c r="L22" s="9"/>
      <c r="M22" s="9"/>
      <c r="N22" s="9"/>
    </row>
    <row r="23" spans="1:14">
      <c r="A23" s="8">
        <v>13</v>
      </c>
      <c r="B23" s="9"/>
      <c r="C23" s="9"/>
      <c r="D23" s="9"/>
      <c r="E23" s="9"/>
      <c r="F23" s="9"/>
      <c r="G23" s="69"/>
      <c r="H23" s="9"/>
      <c r="I23" s="178"/>
      <c r="J23" s="9"/>
      <c r="K23" s="9"/>
      <c r="L23" s="9"/>
      <c r="M23" s="9"/>
      <c r="N23" s="9"/>
    </row>
    <row r="24" spans="1:14">
      <c r="A24" s="8">
        <v>14</v>
      </c>
      <c r="B24" s="9"/>
      <c r="C24" s="9"/>
      <c r="D24" s="9"/>
      <c r="E24" s="9"/>
      <c r="F24" s="9"/>
      <c r="G24" s="69"/>
      <c r="H24" s="9"/>
      <c r="I24" s="178"/>
      <c r="J24" s="9"/>
      <c r="K24" s="9"/>
      <c r="L24" s="9"/>
      <c r="M24" s="9"/>
      <c r="N24" s="9"/>
    </row>
    <row r="25" spans="1:14">
      <c r="A25" s="11" t="s">
        <v>6</v>
      </c>
      <c r="B25" s="9"/>
      <c r="C25" s="9"/>
      <c r="D25" s="9"/>
      <c r="E25" s="9"/>
      <c r="F25" s="9"/>
      <c r="G25" s="69"/>
      <c r="H25" s="9"/>
      <c r="I25" s="178"/>
      <c r="J25" s="9"/>
      <c r="K25" s="9"/>
      <c r="L25" s="9"/>
      <c r="M25" s="9"/>
      <c r="N25" s="9"/>
    </row>
    <row r="26" spans="1:14">
      <c r="A26" s="11" t="s">
        <v>6</v>
      </c>
      <c r="B26" s="9"/>
      <c r="C26" s="9"/>
      <c r="D26" s="9"/>
      <c r="E26" s="9"/>
      <c r="F26" s="9"/>
      <c r="G26" s="69"/>
      <c r="H26" s="9"/>
      <c r="I26" s="178"/>
      <c r="J26" s="9"/>
      <c r="K26" s="9"/>
      <c r="L26" s="9"/>
      <c r="M26" s="9"/>
      <c r="N26" s="9"/>
    </row>
    <row r="27" spans="1:14">
      <c r="A27" s="3" t="s">
        <v>16</v>
      </c>
      <c r="B27" s="31"/>
      <c r="C27" s="185">
        <f>SUM(C11:C26)</f>
        <v>4</v>
      </c>
      <c r="D27" s="185">
        <f t="shared" ref="D27:M27" si="0">SUM(D11:D26)</f>
        <v>0</v>
      </c>
      <c r="E27" s="185">
        <f t="shared" si="0"/>
        <v>0</v>
      </c>
      <c r="F27" s="185">
        <f t="shared" si="0"/>
        <v>0</v>
      </c>
      <c r="G27" s="185">
        <f t="shared" si="0"/>
        <v>4</v>
      </c>
      <c r="H27" s="185">
        <f t="shared" si="0"/>
        <v>4</v>
      </c>
      <c r="I27" s="185">
        <f t="shared" si="0"/>
        <v>0</v>
      </c>
      <c r="J27" s="185">
        <f t="shared" si="0"/>
        <v>0</v>
      </c>
      <c r="K27" s="185">
        <f t="shared" si="0"/>
        <v>0</v>
      </c>
      <c r="L27" s="185">
        <f t="shared" si="0"/>
        <v>4</v>
      </c>
      <c r="M27" s="185">
        <f t="shared" si="0"/>
        <v>0</v>
      </c>
      <c r="N27" s="185"/>
    </row>
    <row r="28" spans="1:14">
      <c r="A28" s="13"/>
      <c r="B28" s="14"/>
      <c r="C28" s="14"/>
      <c r="D28" s="14"/>
      <c r="E28" s="14"/>
      <c r="F28" s="14"/>
      <c r="G28" s="14"/>
      <c r="H28" s="14"/>
      <c r="I28" s="14"/>
      <c r="J28" s="14"/>
      <c r="K28" s="14"/>
      <c r="L28" s="14"/>
      <c r="M28" s="14"/>
      <c r="N28" s="14"/>
    </row>
    <row r="29" spans="1:14">
      <c r="A29" s="12" t="s">
        <v>7</v>
      </c>
    </row>
    <row r="30" spans="1:14">
      <c r="A30" t="s">
        <v>8</v>
      </c>
    </row>
    <row r="31" spans="1:14">
      <c r="A31" t="s">
        <v>9</v>
      </c>
      <c r="K31" s="13" t="s">
        <v>10</v>
      </c>
      <c r="L31" s="13" t="s">
        <v>10</v>
      </c>
      <c r="M31" s="13"/>
      <c r="N31" s="13" t="s">
        <v>10</v>
      </c>
    </row>
    <row r="32" spans="1:14">
      <c r="A32" s="17" t="s">
        <v>416</v>
      </c>
      <c r="J32" s="13"/>
      <c r="K32" s="13"/>
      <c r="L32" s="13"/>
    </row>
    <row r="33" spans="1:14">
      <c r="C33" s="17" t="s">
        <v>417</v>
      </c>
      <c r="E33" s="14"/>
      <c r="F33" s="14"/>
      <c r="G33" s="14"/>
      <c r="H33" s="14"/>
      <c r="I33" s="14"/>
      <c r="J33" s="14"/>
      <c r="K33" s="14"/>
      <c r="L33" s="14"/>
      <c r="M33" s="14"/>
    </row>
    <row r="34" spans="1:14">
      <c r="E34" s="14"/>
      <c r="F34" s="14"/>
      <c r="G34" s="14"/>
      <c r="H34" s="14"/>
      <c r="I34" s="14"/>
      <c r="J34" s="14"/>
      <c r="K34" s="14"/>
      <c r="L34" s="14"/>
      <c r="M34" s="14"/>
      <c r="N34" s="14"/>
    </row>
    <row r="35" spans="1:14">
      <c r="E35" s="14"/>
      <c r="F35" s="14"/>
      <c r="G35" s="14"/>
      <c r="H35" s="14"/>
      <c r="I35" s="14"/>
      <c r="J35" s="14"/>
      <c r="K35" s="14"/>
      <c r="L35" s="14"/>
      <c r="M35" s="14"/>
      <c r="N35" s="14"/>
    </row>
    <row r="36" spans="1:14" ht="15.75" customHeight="1">
      <c r="A36" s="15" t="s">
        <v>11</v>
      </c>
      <c r="B36" s="15"/>
      <c r="C36" s="15"/>
      <c r="D36" s="15"/>
      <c r="E36" s="15"/>
      <c r="F36" s="15"/>
      <c r="G36" s="15"/>
      <c r="H36" s="15"/>
      <c r="K36" s="16"/>
      <c r="L36" s="658" t="s">
        <v>12</v>
      </c>
      <c r="M36" s="658"/>
      <c r="N36" s="658"/>
    </row>
    <row r="37" spans="1:14" ht="15.75" customHeight="1">
      <c r="A37" s="658" t="s">
        <v>731</v>
      </c>
      <c r="B37" s="658"/>
      <c r="C37" s="658"/>
      <c r="D37" s="658"/>
      <c r="E37" s="658"/>
      <c r="F37" s="658"/>
      <c r="G37" s="658"/>
      <c r="H37" s="658"/>
      <c r="I37" s="658"/>
      <c r="J37" s="658"/>
      <c r="K37" s="658"/>
      <c r="L37" s="658"/>
      <c r="M37" s="658"/>
      <c r="N37" s="658"/>
    </row>
    <row r="38" spans="1:14">
      <c r="K38" s="554" t="s">
        <v>78</v>
      </c>
      <c r="L38" s="554"/>
      <c r="M38" s="554"/>
      <c r="N38" s="554"/>
    </row>
    <row r="39" spans="1:14">
      <c r="A39" s="657"/>
      <c r="B39" s="657"/>
      <c r="C39" s="657"/>
      <c r="D39" s="657"/>
      <c r="E39" s="657"/>
      <c r="F39" s="657"/>
      <c r="G39" s="657"/>
      <c r="H39" s="657"/>
      <c r="I39" s="657"/>
      <c r="J39" s="657"/>
      <c r="K39" s="657"/>
      <c r="L39" s="657"/>
      <c r="M39" s="657"/>
      <c r="N39" s="657"/>
    </row>
  </sheetData>
  <mergeCells count="15">
    <mergeCell ref="D1:J1"/>
    <mergeCell ref="A2:N2"/>
    <mergeCell ref="A3:N3"/>
    <mergeCell ref="A5:N5"/>
    <mergeCell ref="L7:N7"/>
    <mergeCell ref="A39:N39"/>
    <mergeCell ref="N8:N9"/>
    <mergeCell ref="L36:N36"/>
    <mergeCell ref="A37:N37"/>
    <mergeCell ref="K38:N38"/>
    <mergeCell ref="A8:A9"/>
    <mergeCell ref="B8:B9"/>
    <mergeCell ref="C8:G8"/>
    <mergeCell ref="H8:L8"/>
    <mergeCell ref="M8:M9"/>
  </mergeCells>
  <phoneticPr fontId="0" type="noConversion"/>
  <printOptions horizontalCentered="1"/>
  <pageMargins left="0.70866141732283472" right="0.70866141732283472" top="0.23622047244094491" bottom="0" header="0.31496062992125984" footer="0.31496062992125984"/>
  <pageSetup paperSize="9" scale="89"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R37"/>
  <sheetViews>
    <sheetView view="pageBreakPreview" zoomScale="80" zoomScaleSheetLayoutView="80" workbookViewId="0">
      <selection activeCell="M8" sqref="M8:Q8"/>
    </sheetView>
  </sheetViews>
  <sheetFormatPr defaultColWidth="9.140625" defaultRowHeight="12.75"/>
  <cols>
    <col min="1" max="1" width="7.140625" style="17" customWidth="1"/>
    <col min="2" max="2" width="14.85546875" style="17" customWidth="1"/>
    <col min="3" max="3" width="10.28515625" style="17" customWidth="1"/>
    <col min="4" max="4" width="9.28515625" style="17" customWidth="1"/>
    <col min="5" max="6" width="9.140625" style="17"/>
    <col min="7" max="7" width="11.7109375" style="17" customWidth="1"/>
    <col min="8" max="8" width="11" style="17" customWidth="1"/>
    <col min="9" max="9" width="9.7109375" style="17" customWidth="1"/>
    <col min="10" max="10" width="9.5703125" style="17" customWidth="1"/>
    <col min="11" max="11" width="11.7109375" style="17" customWidth="1"/>
    <col min="12" max="12" width="10.7109375" style="17" customWidth="1"/>
    <col min="13" max="13" width="10.5703125" style="17" customWidth="1"/>
    <col min="14" max="14" width="8.7109375" style="17" customWidth="1"/>
    <col min="15" max="15" width="8.85546875" style="17" customWidth="1"/>
    <col min="16" max="16" width="9.140625" style="17"/>
    <col min="17" max="17" width="11" style="17" customWidth="1"/>
    <col min="18" max="16384" width="9.140625" style="17"/>
  </cols>
  <sheetData>
    <row r="1" spans="1:18" customFormat="1" ht="12.75" customHeight="1">
      <c r="D1" s="17"/>
      <c r="E1" s="17"/>
      <c r="F1" s="17"/>
      <c r="G1" s="17"/>
      <c r="H1" s="17"/>
      <c r="I1" s="17"/>
      <c r="J1" s="17"/>
      <c r="K1" s="17"/>
      <c r="L1" s="17"/>
      <c r="M1" s="17"/>
      <c r="N1" s="17"/>
      <c r="O1" s="603" t="s">
        <v>54</v>
      </c>
      <c r="P1" s="603"/>
      <c r="Q1" s="603"/>
    </row>
    <row r="2" spans="1:18" customFormat="1" ht="15">
      <c r="A2" s="662" t="s">
        <v>0</v>
      </c>
      <c r="B2" s="662"/>
      <c r="C2" s="662"/>
      <c r="D2" s="662"/>
      <c r="E2" s="662"/>
      <c r="F2" s="662"/>
      <c r="G2" s="662"/>
      <c r="H2" s="662"/>
      <c r="I2" s="662"/>
      <c r="J2" s="662"/>
      <c r="K2" s="662"/>
      <c r="L2" s="662"/>
      <c r="M2" s="46"/>
      <c r="N2" s="46"/>
      <c r="O2" s="46"/>
      <c r="P2" s="46"/>
    </row>
    <row r="3" spans="1:18" customFormat="1" ht="20.25">
      <c r="A3" s="605" t="s">
        <v>631</v>
      </c>
      <c r="B3" s="605"/>
      <c r="C3" s="605"/>
      <c r="D3" s="605"/>
      <c r="E3" s="605"/>
      <c r="F3" s="605"/>
      <c r="G3" s="605"/>
      <c r="H3" s="605"/>
      <c r="I3" s="605"/>
      <c r="J3" s="605"/>
      <c r="K3" s="605"/>
      <c r="L3" s="605"/>
      <c r="M3" s="45"/>
      <c r="N3" s="45"/>
      <c r="O3" s="45"/>
      <c r="P3" s="45"/>
    </row>
    <row r="4" spans="1:18" customFormat="1" ht="11.25" customHeight="1"/>
    <row r="5" spans="1:18" customFormat="1" ht="15.75" customHeight="1">
      <c r="A5" s="663" t="s">
        <v>636</v>
      </c>
      <c r="B5" s="663"/>
      <c r="C5" s="663"/>
      <c r="D5" s="663"/>
      <c r="E5" s="663"/>
      <c r="F5" s="663"/>
      <c r="G5" s="663"/>
      <c r="H5" s="663"/>
      <c r="I5" s="663"/>
      <c r="J5" s="663"/>
      <c r="K5" s="663"/>
      <c r="L5" s="663"/>
      <c r="M5" s="663"/>
      <c r="N5" s="663"/>
      <c r="O5" s="663"/>
      <c r="P5" s="17"/>
    </row>
    <row r="7" spans="1:18" ht="17.45" customHeight="1">
      <c r="A7" s="359" t="s">
        <v>851</v>
      </c>
      <c r="B7" s="359"/>
      <c r="C7" s="368"/>
      <c r="N7" s="652" t="s">
        <v>912</v>
      </c>
      <c r="O7" s="652"/>
      <c r="P7" s="652"/>
      <c r="Q7" s="652"/>
    </row>
    <row r="8" spans="1:18" ht="24" customHeight="1">
      <c r="A8" s="581" t="s">
        <v>2</v>
      </c>
      <c r="B8" s="581" t="s">
        <v>733</v>
      </c>
      <c r="C8" s="607" t="s">
        <v>637</v>
      </c>
      <c r="D8" s="607"/>
      <c r="E8" s="607"/>
      <c r="F8" s="607"/>
      <c r="G8" s="607"/>
      <c r="H8" s="665" t="s">
        <v>681</v>
      </c>
      <c r="I8" s="607"/>
      <c r="J8" s="607"/>
      <c r="K8" s="607"/>
      <c r="L8" s="607"/>
      <c r="M8" s="666" t="s">
        <v>104</v>
      </c>
      <c r="N8" s="667"/>
      <c r="O8" s="667"/>
      <c r="P8" s="667"/>
      <c r="Q8" s="668"/>
    </row>
    <row r="9" spans="1:18" s="16" customFormat="1" ht="60" customHeight="1">
      <c r="A9" s="581"/>
      <c r="B9" s="581"/>
      <c r="C9" s="5" t="s">
        <v>199</v>
      </c>
      <c r="D9" s="5" t="s">
        <v>200</v>
      </c>
      <c r="E9" s="5" t="s">
        <v>344</v>
      </c>
      <c r="F9" s="5" t="s">
        <v>206</v>
      </c>
      <c r="G9" s="5" t="s">
        <v>112</v>
      </c>
      <c r="H9" s="106" t="s">
        <v>199</v>
      </c>
      <c r="I9" s="5" t="s">
        <v>200</v>
      </c>
      <c r="J9" s="5" t="s">
        <v>344</v>
      </c>
      <c r="K9" s="7" t="s">
        <v>206</v>
      </c>
      <c r="L9" s="5" t="s">
        <v>347</v>
      </c>
      <c r="M9" s="5" t="s">
        <v>199</v>
      </c>
      <c r="N9" s="5" t="s">
        <v>200</v>
      </c>
      <c r="O9" s="5" t="s">
        <v>344</v>
      </c>
      <c r="P9" s="7" t="s">
        <v>206</v>
      </c>
      <c r="Q9" s="333" t="s">
        <v>114</v>
      </c>
      <c r="R9" s="32"/>
    </row>
    <row r="10" spans="1:18" s="64" customFormat="1">
      <c r="A10" s="65">
        <v>1</v>
      </c>
      <c r="B10" s="65">
        <v>2</v>
      </c>
      <c r="C10" s="65">
        <v>3</v>
      </c>
      <c r="D10" s="65">
        <v>4</v>
      </c>
      <c r="E10" s="65">
        <v>5</v>
      </c>
      <c r="F10" s="65">
        <v>6</v>
      </c>
      <c r="G10" s="65">
        <v>7</v>
      </c>
      <c r="H10" s="65">
        <v>8</v>
      </c>
      <c r="I10" s="65">
        <v>9</v>
      </c>
      <c r="J10" s="65">
        <v>10</v>
      </c>
      <c r="K10" s="65">
        <v>11</v>
      </c>
      <c r="L10" s="65">
        <v>12</v>
      </c>
      <c r="M10" s="65">
        <v>13</v>
      </c>
      <c r="N10" s="65">
        <v>14</v>
      </c>
      <c r="O10" s="65">
        <v>15</v>
      </c>
      <c r="P10" s="65">
        <v>16</v>
      </c>
      <c r="Q10" s="65">
        <v>17</v>
      </c>
    </row>
    <row r="11" spans="1:18">
      <c r="A11" s="19">
        <v>1</v>
      </c>
      <c r="B11" s="377" t="s">
        <v>835</v>
      </c>
      <c r="C11" s="379">
        <v>4134</v>
      </c>
      <c r="D11" s="300">
        <v>0</v>
      </c>
      <c r="E11" s="300">
        <v>0</v>
      </c>
      <c r="F11" s="300">
        <v>0</v>
      </c>
      <c r="G11" s="300">
        <v>4134</v>
      </c>
      <c r="H11" s="456">
        <v>3906</v>
      </c>
      <c r="I11" s="367">
        <v>0</v>
      </c>
      <c r="J11" s="367">
        <v>0</v>
      </c>
      <c r="K11" s="367">
        <v>0</v>
      </c>
      <c r="L11" s="173">
        <v>3906</v>
      </c>
      <c r="M11" s="301">
        <v>859363</v>
      </c>
      <c r="N11" s="367">
        <v>0</v>
      </c>
      <c r="O11" s="367">
        <v>0</v>
      </c>
      <c r="P11" s="367">
        <v>0</v>
      </c>
      <c r="Q11" s="173">
        <v>859363</v>
      </c>
    </row>
    <row r="12" spans="1:18">
      <c r="A12" s="19">
        <v>2</v>
      </c>
      <c r="B12" s="377"/>
      <c r="C12" s="379"/>
      <c r="D12" s="300"/>
      <c r="E12" s="300"/>
      <c r="F12" s="300"/>
      <c r="G12" s="300"/>
      <c r="H12" s="456"/>
      <c r="I12" s="367"/>
      <c r="J12" s="367"/>
      <c r="K12" s="367"/>
      <c r="L12" s="173"/>
      <c r="M12" s="301"/>
      <c r="N12" s="367"/>
      <c r="O12" s="367"/>
      <c r="P12" s="367"/>
      <c r="Q12" s="173"/>
    </row>
    <row r="13" spans="1:18">
      <c r="A13" s="19">
        <v>3</v>
      </c>
      <c r="B13" s="377"/>
      <c r="C13" s="379"/>
      <c r="D13" s="300"/>
      <c r="E13" s="300"/>
      <c r="F13" s="300"/>
      <c r="G13" s="300"/>
      <c r="H13" s="456"/>
      <c r="I13" s="367"/>
      <c r="J13" s="367"/>
      <c r="K13" s="367"/>
      <c r="L13" s="173"/>
      <c r="M13" s="301"/>
      <c r="N13" s="367"/>
      <c r="O13" s="367"/>
      <c r="P13" s="367"/>
      <c r="Q13" s="173"/>
    </row>
    <row r="14" spans="1:18">
      <c r="A14" s="19">
        <v>4</v>
      </c>
      <c r="B14" s="20"/>
      <c r="C14" s="301"/>
      <c r="D14" s="301"/>
      <c r="E14" s="301"/>
      <c r="F14" s="301"/>
      <c r="G14" s="301"/>
      <c r="H14" s="30"/>
      <c r="I14" s="20"/>
      <c r="J14" s="20"/>
      <c r="K14" s="20"/>
      <c r="L14" s="20"/>
      <c r="M14" s="20"/>
      <c r="N14" s="20"/>
      <c r="O14" s="20"/>
      <c r="P14" s="20"/>
      <c r="Q14" s="20"/>
    </row>
    <row r="15" spans="1:18">
      <c r="A15" s="19">
        <v>5</v>
      </c>
      <c r="B15" s="20"/>
      <c r="C15" s="301"/>
      <c r="D15" s="301"/>
      <c r="E15" s="301"/>
      <c r="F15" s="301"/>
      <c r="G15" s="301"/>
      <c r="H15" s="30"/>
      <c r="I15" s="20"/>
      <c r="J15" s="20"/>
      <c r="K15" s="20"/>
      <c r="L15" s="20"/>
      <c r="M15" s="20"/>
      <c r="N15" s="20"/>
      <c r="O15" s="20"/>
      <c r="P15" s="20"/>
      <c r="Q15" s="20"/>
    </row>
    <row r="16" spans="1:18">
      <c r="A16" s="19">
        <v>6</v>
      </c>
      <c r="B16" s="20"/>
      <c r="C16" s="301"/>
      <c r="D16" s="301"/>
      <c r="E16" s="301"/>
      <c r="F16" s="301"/>
      <c r="G16" s="301"/>
      <c r="H16" s="30"/>
      <c r="I16" s="20"/>
      <c r="J16" s="20"/>
      <c r="K16" s="20"/>
      <c r="L16" s="20"/>
      <c r="M16" s="20"/>
      <c r="N16" s="20"/>
      <c r="O16" s="20"/>
      <c r="P16" s="20"/>
      <c r="Q16" s="20"/>
    </row>
    <row r="17" spans="1:17">
      <c r="A17" s="19">
        <v>7</v>
      </c>
      <c r="B17" s="20"/>
      <c r="C17" s="301"/>
      <c r="D17" s="301"/>
      <c r="E17" s="301"/>
      <c r="F17" s="301"/>
      <c r="G17" s="301"/>
      <c r="H17" s="30"/>
      <c r="I17" s="20"/>
      <c r="J17" s="20"/>
      <c r="K17" s="20"/>
      <c r="L17" s="20"/>
      <c r="M17" s="20"/>
      <c r="N17" s="20"/>
      <c r="O17" s="20"/>
      <c r="P17" s="20"/>
      <c r="Q17" s="20"/>
    </row>
    <row r="18" spans="1:17">
      <c r="A18" s="19">
        <v>8</v>
      </c>
      <c r="B18" s="20"/>
      <c r="C18" s="301"/>
      <c r="D18" s="301"/>
      <c r="E18" s="301"/>
      <c r="F18" s="301"/>
      <c r="G18" s="301"/>
      <c r="H18" s="30"/>
      <c r="I18" s="20"/>
      <c r="J18" s="20"/>
      <c r="K18" s="20"/>
      <c r="L18" s="20"/>
      <c r="M18" s="20"/>
      <c r="N18" s="20"/>
      <c r="O18" s="20"/>
      <c r="P18" s="20"/>
      <c r="Q18" s="20"/>
    </row>
    <row r="19" spans="1:17">
      <c r="A19" s="19">
        <v>9</v>
      </c>
      <c r="B19" s="20"/>
      <c r="C19" s="301"/>
      <c r="D19" s="301"/>
      <c r="E19" s="301"/>
      <c r="F19" s="301"/>
      <c r="G19" s="301"/>
      <c r="H19" s="30"/>
      <c r="I19" s="20"/>
      <c r="J19" s="20"/>
      <c r="K19" s="20"/>
      <c r="L19" s="20"/>
      <c r="M19" s="20"/>
      <c r="N19" s="20"/>
      <c r="O19" s="20"/>
      <c r="P19" s="20"/>
      <c r="Q19" s="20"/>
    </row>
    <row r="20" spans="1:17">
      <c r="A20" s="19">
        <v>10</v>
      </c>
      <c r="B20" s="20"/>
      <c r="C20" s="301"/>
      <c r="D20" s="301"/>
      <c r="E20" s="301"/>
      <c r="F20" s="301"/>
      <c r="G20" s="301"/>
      <c r="H20" s="30"/>
      <c r="I20" s="20"/>
      <c r="J20" s="20"/>
      <c r="K20" s="20"/>
      <c r="L20" s="20"/>
      <c r="M20" s="20"/>
      <c r="N20" s="20"/>
      <c r="O20" s="20"/>
      <c r="P20" s="20"/>
      <c r="Q20" s="20"/>
    </row>
    <row r="21" spans="1:17">
      <c r="A21" s="19">
        <v>11</v>
      </c>
      <c r="B21" s="20"/>
      <c r="C21" s="301"/>
      <c r="D21" s="301"/>
      <c r="E21" s="301"/>
      <c r="F21" s="301"/>
      <c r="G21" s="301"/>
      <c r="H21" s="30"/>
      <c r="I21" s="20"/>
      <c r="J21" s="20"/>
      <c r="K21" s="20"/>
      <c r="L21" s="20"/>
      <c r="M21" s="20"/>
      <c r="N21" s="20"/>
      <c r="O21" s="20"/>
      <c r="P21" s="20"/>
      <c r="Q21" s="20"/>
    </row>
    <row r="22" spans="1:17">
      <c r="A22" s="19">
        <v>12</v>
      </c>
      <c r="B22" s="20"/>
      <c r="C22" s="301"/>
      <c r="D22" s="301"/>
      <c r="E22" s="301"/>
      <c r="F22" s="301"/>
      <c r="G22" s="301"/>
      <c r="H22" s="30"/>
      <c r="I22" s="20"/>
      <c r="J22" s="20"/>
      <c r="K22" s="20"/>
      <c r="L22" s="20"/>
      <c r="M22" s="20"/>
      <c r="N22" s="20"/>
      <c r="O22" s="20"/>
      <c r="P22" s="20"/>
      <c r="Q22" s="20"/>
    </row>
    <row r="23" spans="1:17">
      <c r="A23" s="19">
        <v>13</v>
      </c>
      <c r="B23" s="20"/>
      <c r="C23" s="301"/>
      <c r="D23" s="301"/>
      <c r="E23" s="301"/>
      <c r="F23" s="301"/>
      <c r="G23" s="301"/>
      <c r="H23" s="30"/>
      <c r="I23" s="20"/>
      <c r="J23" s="20"/>
      <c r="K23" s="20"/>
      <c r="L23" s="20"/>
      <c r="M23" s="20"/>
      <c r="N23" s="20"/>
      <c r="O23" s="20"/>
      <c r="P23" s="20"/>
      <c r="Q23" s="20"/>
    </row>
    <row r="24" spans="1:17">
      <c r="A24" s="19">
        <v>14</v>
      </c>
      <c r="B24" s="20"/>
      <c r="C24" s="301"/>
      <c r="D24" s="301"/>
      <c r="E24" s="301"/>
      <c r="F24" s="301"/>
      <c r="G24" s="301"/>
      <c r="H24" s="30"/>
      <c r="I24" s="20"/>
      <c r="J24" s="20"/>
      <c r="K24" s="20"/>
      <c r="L24" s="20"/>
      <c r="M24" s="20"/>
      <c r="N24" s="20"/>
      <c r="O24" s="20"/>
      <c r="P24" s="20"/>
      <c r="Q24" s="20"/>
    </row>
    <row r="25" spans="1:17">
      <c r="A25" s="21" t="s">
        <v>6</v>
      </c>
      <c r="B25" s="20"/>
      <c r="C25" s="301"/>
      <c r="D25" s="301"/>
      <c r="E25" s="301"/>
      <c r="F25" s="301"/>
      <c r="G25" s="301"/>
      <c r="H25" s="30"/>
      <c r="I25" s="20"/>
      <c r="J25" s="20"/>
      <c r="K25" s="20"/>
      <c r="L25" s="20"/>
      <c r="M25" s="20"/>
      <c r="N25" s="20"/>
      <c r="O25" s="20"/>
      <c r="P25" s="20"/>
      <c r="Q25" s="20"/>
    </row>
    <row r="26" spans="1:17">
      <c r="A26" s="21" t="s">
        <v>6</v>
      </c>
      <c r="B26" s="20"/>
      <c r="C26" s="301"/>
      <c r="D26" s="301"/>
      <c r="E26" s="301"/>
      <c r="F26" s="301"/>
      <c r="G26" s="301"/>
      <c r="H26" s="30"/>
      <c r="I26" s="20"/>
      <c r="J26" s="20"/>
      <c r="K26" s="20"/>
      <c r="L26" s="20"/>
      <c r="M26" s="20"/>
      <c r="N26" s="20"/>
      <c r="O26" s="20"/>
      <c r="P26" s="20"/>
      <c r="Q26" s="20"/>
    </row>
    <row r="27" spans="1:17">
      <c r="A27" s="366" t="s">
        <v>16</v>
      </c>
      <c r="B27" s="20"/>
      <c r="C27" s="384">
        <f>SUM(C11:C26)</f>
        <v>4134</v>
      </c>
      <c r="D27" s="384">
        <f>SUM(D11:D26)</f>
        <v>0</v>
      </c>
      <c r="E27" s="384">
        <f>SUM(E11:E26)</f>
        <v>0</v>
      </c>
      <c r="F27" s="384">
        <f>SUM(F11:F26)</f>
        <v>0</v>
      </c>
      <c r="G27" s="384">
        <f t="shared" ref="G27:Q27" si="0">SUM(G11:G26)</f>
        <v>4134</v>
      </c>
      <c r="H27" s="366">
        <f t="shared" si="0"/>
        <v>3906</v>
      </c>
      <c r="I27" s="366">
        <f t="shared" si="0"/>
        <v>0</v>
      </c>
      <c r="J27" s="366">
        <f t="shared" si="0"/>
        <v>0</v>
      </c>
      <c r="K27" s="366">
        <f t="shared" si="0"/>
        <v>0</v>
      </c>
      <c r="L27" s="366">
        <f t="shared" si="0"/>
        <v>3906</v>
      </c>
      <c r="M27" s="366">
        <f t="shared" si="0"/>
        <v>859363</v>
      </c>
      <c r="N27" s="366">
        <f t="shared" si="0"/>
        <v>0</v>
      </c>
      <c r="O27" s="366">
        <f t="shared" si="0"/>
        <v>0</v>
      </c>
      <c r="P27" s="366">
        <f t="shared" si="0"/>
        <v>0</v>
      </c>
      <c r="Q27" s="366">
        <f t="shared" si="0"/>
        <v>859363</v>
      </c>
    </row>
    <row r="28" spans="1:17">
      <c r="A28" s="70"/>
      <c r="B28" s="23"/>
      <c r="C28" s="23"/>
      <c r="D28" s="23"/>
      <c r="E28" s="23"/>
      <c r="F28" s="23"/>
      <c r="G28" s="23"/>
      <c r="H28" s="23"/>
      <c r="I28" s="23"/>
      <c r="J28" s="23"/>
      <c r="K28" s="23"/>
      <c r="L28" s="23"/>
      <c r="M28" s="23"/>
      <c r="N28" s="23"/>
      <c r="O28" s="23"/>
      <c r="P28" s="23"/>
      <c r="Q28" s="23"/>
    </row>
    <row r="29" spans="1:17">
      <c r="A29" s="12" t="s">
        <v>7</v>
      </c>
      <c r="B29"/>
      <c r="C29"/>
      <c r="D29"/>
      <c r="F29" s="473"/>
      <c r="G29" s="473"/>
      <c r="H29" s="473"/>
      <c r="I29" s="473"/>
      <c r="J29" s="473"/>
      <c r="K29" s="473"/>
      <c r="L29" s="474"/>
      <c r="M29" s="474"/>
    </row>
    <row r="30" spans="1:17">
      <c r="A30" t="s">
        <v>8</v>
      </c>
      <c r="B30"/>
      <c r="C30"/>
      <c r="D30"/>
      <c r="F30" s="475"/>
      <c r="G30" s="475"/>
      <c r="H30" s="475"/>
      <c r="I30" s="475"/>
      <c r="J30" s="475"/>
      <c r="K30" s="475"/>
      <c r="L30" s="475"/>
      <c r="M30" s="475"/>
    </row>
    <row r="31" spans="1:17">
      <c r="A31" t="s">
        <v>9</v>
      </c>
      <c r="B31"/>
      <c r="C31"/>
      <c r="D31"/>
      <c r="I31" s="13"/>
      <c r="J31" s="13"/>
      <c r="K31" s="13"/>
      <c r="L31" s="13"/>
    </row>
    <row r="32" spans="1:17" customFormat="1">
      <c r="A32" s="17" t="s">
        <v>416</v>
      </c>
      <c r="J32" s="13"/>
      <c r="K32" s="13"/>
      <c r="L32" s="13"/>
    </row>
    <row r="33" spans="1:17" customFormat="1">
      <c r="C33" s="17" t="s">
        <v>417</v>
      </c>
      <c r="E33" s="14"/>
      <c r="F33" s="14"/>
      <c r="G33" s="14"/>
      <c r="H33" s="14"/>
      <c r="I33" s="14"/>
      <c r="J33" s="14"/>
      <c r="K33" s="14"/>
      <c r="L33" s="14"/>
      <c r="M33" s="14"/>
    </row>
    <row r="34" spans="1:17">
      <c r="A34" s="16" t="s">
        <v>11</v>
      </c>
      <c r="B34" s="16"/>
      <c r="C34" s="16"/>
      <c r="D34" s="16"/>
      <c r="E34" s="16"/>
      <c r="F34" s="16"/>
      <c r="G34" s="16"/>
      <c r="I34" s="16"/>
      <c r="O34" s="552" t="s">
        <v>12</v>
      </c>
      <c r="P34" s="552"/>
      <c r="Q34" s="669"/>
    </row>
    <row r="35" spans="1:17" ht="12.75" customHeight="1">
      <c r="A35" s="552" t="s">
        <v>731</v>
      </c>
      <c r="B35" s="552"/>
      <c r="C35" s="552"/>
      <c r="D35" s="552"/>
      <c r="E35" s="552"/>
      <c r="F35" s="552"/>
      <c r="G35" s="552"/>
      <c r="H35" s="552"/>
      <c r="I35" s="552"/>
      <c r="J35" s="552"/>
      <c r="K35" s="552"/>
      <c r="L35" s="552"/>
      <c r="M35" s="552"/>
      <c r="N35" s="552"/>
      <c r="O35" s="552"/>
      <c r="P35" s="552"/>
      <c r="Q35" s="552"/>
    </row>
    <row r="36" spans="1:17">
      <c r="A36" s="16"/>
      <c r="B36" s="16"/>
      <c r="C36" s="16"/>
      <c r="D36" s="16"/>
      <c r="E36" s="16"/>
      <c r="F36" s="16"/>
      <c r="N36" s="554" t="s">
        <v>78</v>
      </c>
      <c r="O36" s="554"/>
      <c r="P36" s="554"/>
      <c r="Q36" s="554"/>
    </row>
    <row r="37" spans="1:17">
      <c r="A37" s="664"/>
      <c r="B37" s="664"/>
      <c r="C37" s="664"/>
      <c r="D37" s="664"/>
      <c r="E37" s="664"/>
      <c r="F37" s="664"/>
      <c r="G37" s="664"/>
      <c r="H37" s="664"/>
      <c r="I37" s="664"/>
      <c r="J37" s="664"/>
      <c r="K37" s="664"/>
      <c r="L37" s="664"/>
    </row>
  </sheetData>
  <mergeCells count="14">
    <mergeCell ref="A5:O5"/>
    <mergeCell ref="A37:L37"/>
    <mergeCell ref="O1:Q1"/>
    <mergeCell ref="A2:L2"/>
    <mergeCell ref="A3:L3"/>
    <mergeCell ref="A8:A9"/>
    <mergeCell ref="B8:B9"/>
    <mergeCell ref="C8:G8"/>
    <mergeCell ref="H8:L8"/>
    <mergeCell ref="M8:Q8"/>
    <mergeCell ref="N36:Q36"/>
    <mergeCell ref="O34:Q34"/>
    <mergeCell ref="A35:Q35"/>
    <mergeCell ref="N7:Q7"/>
  </mergeCells>
  <phoneticPr fontId="0" type="noConversion"/>
  <printOptions horizontalCentered="1"/>
  <pageMargins left="0.70866141732283472" right="0.70866141732283472" top="0.23622047244094491" bottom="0" header="0.31496062992125984" footer="0.31496062992125984"/>
  <pageSetup paperSize="9" scale="77"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S38"/>
  <sheetViews>
    <sheetView view="pageBreakPreview" zoomScale="80" zoomScaleSheetLayoutView="80" workbookViewId="0">
      <selection activeCell="P4" sqref="P4"/>
    </sheetView>
  </sheetViews>
  <sheetFormatPr defaultColWidth="9.140625" defaultRowHeight="12.75"/>
  <cols>
    <col min="1" max="1" width="7.140625" style="17" customWidth="1"/>
    <col min="2" max="2" width="14.5703125" style="17" customWidth="1"/>
    <col min="3" max="3" width="9.5703125" style="17" customWidth="1"/>
    <col min="4" max="4" width="9.28515625" style="17" customWidth="1"/>
    <col min="5" max="6" width="9.140625" style="17"/>
    <col min="7" max="7" width="10.85546875" style="17" customWidth="1"/>
    <col min="8" max="8" width="10.28515625" style="17" customWidth="1"/>
    <col min="9" max="9" width="10.85546875" style="17" customWidth="1"/>
    <col min="10" max="10" width="10.28515625" style="17" customWidth="1"/>
    <col min="11" max="11" width="11.28515625" style="17" customWidth="1"/>
    <col min="12" max="12" width="11.7109375" style="17" customWidth="1"/>
    <col min="13" max="13" width="9.7109375" style="17" customWidth="1"/>
    <col min="14" max="14" width="8.7109375" style="17" customWidth="1"/>
    <col min="15" max="15" width="8.85546875" style="17" customWidth="1"/>
    <col min="16" max="16" width="9.140625" style="17"/>
    <col min="17" max="17" width="11" style="17" customWidth="1"/>
    <col min="18" max="18" width="9.140625" style="17" hidden="1" customWidth="1"/>
    <col min="19" max="16384" width="9.140625" style="17"/>
  </cols>
  <sheetData>
    <row r="1" spans="1:19" customFormat="1" ht="12.75" customHeight="1">
      <c r="D1" s="17"/>
      <c r="E1" s="17"/>
      <c r="F1" s="17"/>
      <c r="G1" s="17"/>
      <c r="H1" s="17"/>
      <c r="I1" s="17"/>
      <c r="J1" s="17"/>
      <c r="K1" s="17"/>
      <c r="L1" s="17"/>
      <c r="M1" s="17"/>
      <c r="N1" s="17"/>
      <c r="O1" s="603" t="s">
        <v>55</v>
      </c>
      <c r="P1" s="603"/>
      <c r="Q1" s="603"/>
    </row>
    <row r="2" spans="1:19" customFormat="1" ht="15.75">
      <c r="A2" s="604" t="s">
        <v>0</v>
      </c>
      <c r="B2" s="604"/>
      <c r="C2" s="604"/>
      <c r="D2" s="604"/>
      <c r="E2" s="604"/>
      <c r="F2" s="604"/>
      <c r="G2" s="604"/>
      <c r="H2" s="604"/>
      <c r="I2" s="604"/>
      <c r="J2" s="604"/>
      <c r="K2" s="604"/>
      <c r="L2" s="604"/>
      <c r="M2" s="46"/>
      <c r="N2" s="46"/>
      <c r="O2" s="46"/>
      <c r="P2" s="46"/>
    </row>
    <row r="3" spans="1:19" customFormat="1" ht="20.25">
      <c r="A3" s="605" t="s">
        <v>631</v>
      </c>
      <c r="B3" s="605"/>
      <c r="C3" s="605"/>
      <c r="D3" s="605"/>
      <c r="E3" s="605"/>
      <c r="F3" s="605"/>
      <c r="G3" s="605"/>
      <c r="H3" s="605"/>
      <c r="I3" s="605"/>
      <c r="J3" s="605"/>
      <c r="K3" s="605"/>
      <c r="L3" s="605"/>
      <c r="M3" s="45"/>
      <c r="N3" s="45"/>
      <c r="O3" s="45"/>
      <c r="P3" s="45"/>
    </row>
    <row r="4" spans="1:19" customFormat="1" ht="11.25" customHeight="1"/>
    <row r="5" spans="1:19" customFormat="1" ht="15.75">
      <c r="A5" s="663" t="s">
        <v>639</v>
      </c>
      <c r="B5" s="663"/>
      <c r="C5" s="663"/>
      <c r="D5" s="663"/>
      <c r="E5" s="663"/>
      <c r="F5" s="663"/>
      <c r="G5" s="663"/>
      <c r="H5" s="663"/>
      <c r="I5" s="663"/>
      <c r="J5" s="663"/>
      <c r="K5" s="663"/>
      <c r="L5" s="663"/>
      <c r="M5" s="17"/>
      <c r="N5" s="17"/>
      <c r="O5" s="17"/>
      <c r="P5" s="17"/>
    </row>
    <row r="7" spans="1:19" ht="12.6" customHeight="1">
      <c r="A7" s="359" t="s">
        <v>851</v>
      </c>
      <c r="B7" s="359"/>
      <c r="C7" s="368"/>
      <c r="N7" s="652" t="s">
        <v>912</v>
      </c>
      <c r="O7" s="652"/>
      <c r="P7" s="652"/>
      <c r="Q7" s="652"/>
      <c r="R7" s="652"/>
    </row>
    <row r="8" spans="1:19" s="16" customFormat="1" ht="29.45" customHeight="1">
      <c r="A8" s="581" t="s">
        <v>2</v>
      </c>
      <c r="B8" s="581" t="s">
        <v>733</v>
      </c>
      <c r="C8" s="607" t="s">
        <v>640</v>
      </c>
      <c r="D8" s="607"/>
      <c r="E8" s="607"/>
      <c r="F8" s="670"/>
      <c r="G8" s="670"/>
      <c r="H8" s="607" t="s">
        <v>681</v>
      </c>
      <c r="I8" s="607"/>
      <c r="J8" s="607"/>
      <c r="K8" s="607"/>
      <c r="L8" s="607"/>
      <c r="M8" s="561" t="s">
        <v>104</v>
      </c>
      <c r="N8" s="562"/>
      <c r="O8" s="562"/>
      <c r="P8" s="562"/>
      <c r="Q8" s="563"/>
    </row>
    <row r="9" spans="1:19" s="16" customFormat="1" ht="45" customHeight="1">
      <c r="A9" s="581"/>
      <c r="B9" s="581"/>
      <c r="C9" s="5" t="s">
        <v>199</v>
      </c>
      <c r="D9" s="5" t="s">
        <v>200</v>
      </c>
      <c r="E9" s="5" t="s">
        <v>344</v>
      </c>
      <c r="F9" s="7" t="s">
        <v>206</v>
      </c>
      <c r="G9" s="7" t="s">
        <v>112</v>
      </c>
      <c r="H9" s="5" t="s">
        <v>199</v>
      </c>
      <c r="I9" s="5" t="s">
        <v>200</v>
      </c>
      <c r="J9" s="5" t="s">
        <v>344</v>
      </c>
      <c r="K9" s="5" t="s">
        <v>206</v>
      </c>
      <c r="L9" s="5" t="s">
        <v>113</v>
      </c>
      <c r="M9" s="5" t="s">
        <v>199</v>
      </c>
      <c r="N9" s="5" t="s">
        <v>200</v>
      </c>
      <c r="O9" s="5" t="s">
        <v>344</v>
      </c>
      <c r="P9" s="7" t="s">
        <v>206</v>
      </c>
      <c r="Q9" s="5" t="s">
        <v>114</v>
      </c>
      <c r="R9" s="31"/>
      <c r="S9" s="32"/>
    </row>
    <row r="10" spans="1:19" s="16" customFormat="1">
      <c r="A10" s="5">
        <v>1</v>
      </c>
      <c r="B10" s="5">
        <v>2</v>
      </c>
      <c r="C10" s="5">
        <v>3</v>
      </c>
      <c r="D10" s="5">
        <v>4</v>
      </c>
      <c r="E10" s="5">
        <v>5</v>
      </c>
      <c r="F10" s="7">
        <v>6</v>
      </c>
      <c r="G10" s="5">
        <v>7</v>
      </c>
      <c r="H10" s="5">
        <v>8</v>
      </c>
      <c r="I10" s="5">
        <v>9</v>
      </c>
      <c r="J10" s="5">
        <v>10</v>
      </c>
      <c r="K10" s="5">
        <v>11</v>
      </c>
      <c r="L10" s="5">
        <v>12</v>
      </c>
      <c r="M10" s="5">
        <v>13</v>
      </c>
      <c r="N10" s="3">
        <v>14</v>
      </c>
      <c r="O10" s="1">
        <v>15</v>
      </c>
      <c r="P10" s="5">
        <v>16</v>
      </c>
      <c r="Q10" s="5">
        <v>17</v>
      </c>
    </row>
    <row r="11" spans="1:19">
      <c r="A11" s="19">
        <v>1</v>
      </c>
      <c r="B11" s="377" t="s">
        <v>835</v>
      </c>
      <c r="C11" s="415">
        <v>2823</v>
      </c>
      <c r="D11" s="300">
        <v>0</v>
      </c>
      <c r="E11" s="300">
        <v>0</v>
      </c>
      <c r="F11" s="300">
        <v>0</v>
      </c>
      <c r="G11" s="300">
        <v>2823</v>
      </c>
      <c r="H11" s="456">
        <v>2661</v>
      </c>
      <c r="I11" s="367">
        <v>0</v>
      </c>
      <c r="J11" s="367">
        <v>0</v>
      </c>
      <c r="K11" s="367">
        <v>0</v>
      </c>
      <c r="L11" s="173">
        <v>2661</v>
      </c>
      <c r="M11" s="301">
        <v>585437</v>
      </c>
      <c r="N11" s="367">
        <v>0</v>
      </c>
      <c r="O11" s="367">
        <v>0</v>
      </c>
      <c r="P11" s="367">
        <v>0</v>
      </c>
      <c r="Q11" s="173">
        <v>585437</v>
      </c>
    </row>
    <row r="12" spans="1:19">
      <c r="A12" s="19">
        <v>2</v>
      </c>
      <c r="B12" s="377"/>
      <c r="C12" s="415"/>
      <c r="D12" s="300"/>
      <c r="E12" s="300"/>
      <c r="F12" s="300"/>
      <c r="G12" s="300"/>
      <c r="H12" s="456"/>
      <c r="I12" s="367"/>
      <c r="J12" s="367"/>
      <c r="K12" s="367"/>
      <c r="L12" s="173"/>
      <c r="M12" s="301"/>
      <c r="N12" s="367"/>
      <c r="O12" s="367"/>
      <c r="P12" s="367"/>
      <c r="Q12" s="173"/>
    </row>
    <row r="13" spans="1:19">
      <c r="A13" s="19">
        <v>3</v>
      </c>
      <c r="B13" s="377"/>
      <c r="C13" s="415"/>
      <c r="D13" s="300"/>
      <c r="E13" s="300"/>
      <c r="F13" s="300"/>
      <c r="G13" s="300"/>
      <c r="H13" s="456"/>
      <c r="I13" s="367"/>
      <c r="J13" s="367"/>
      <c r="K13" s="367"/>
      <c r="L13" s="173"/>
      <c r="M13" s="301"/>
      <c r="N13" s="367"/>
      <c r="O13" s="367"/>
      <c r="P13" s="367"/>
      <c r="Q13" s="173"/>
    </row>
    <row r="14" spans="1:19">
      <c r="A14" s="19">
        <v>4</v>
      </c>
      <c r="B14" s="20"/>
      <c r="C14" s="301"/>
      <c r="D14" s="301"/>
      <c r="E14" s="301"/>
      <c r="F14" s="301"/>
      <c r="G14" s="301"/>
      <c r="H14" s="30"/>
      <c r="I14" s="20"/>
      <c r="J14" s="20"/>
      <c r="K14" s="20"/>
      <c r="L14" s="20"/>
      <c r="M14" s="20"/>
      <c r="N14" s="20"/>
      <c r="O14" s="20"/>
      <c r="P14" s="20"/>
      <c r="Q14" s="20"/>
    </row>
    <row r="15" spans="1:19">
      <c r="A15" s="19">
        <v>5</v>
      </c>
      <c r="B15" s="20"/>
      <c r="C15" s="301"/>
      <c r="D15" s="301"/>
      <c r="E15" s="301"/>
      <c r="F15" s="301"/>
      <c r="G15" s="301"/>
      <c r="H15" s="30"/>
      <c r="I15" s="20"/>
      <c r="J15" s="20"/>
      <c r="K15" s="20"/>
      <c r="L15" s="20"/>
      <c r="M15" s="20"/>
      <c r="N15" s="20"/>
      <c r="O15" s="20"/>
      <c r="P15" s="20"/>
      <c r="Q15" s="20"/>
    </row>
    <row r="16" spans="1:19">
      <c r="A16" s="19">
        <v>6</v>
      </c>
      <c r="B16" s="20"/>
      <c r="C16" s="301"/>
      <c r="D16" s="301"/>
      <c r="E16" s="301"/>
      <c r="F16" s="301"/>
      <c r="G16" s="301"/>
      <c r="H16" s="30"/>
      <c r="I16" s="20"/>
      <c r="J16" s="20"/>
      <c r="K16" s="20"/>
      <c r="L16" s="20"/>
      <c r="M16" s="20"/>
      <c r="N16" s="20"/>
      <c r="O16" s="20"/>
      <c r="P16" s="20"/>
      <c r="Q16" s="20"/>
    </row>
    <row r="17" spans="1:17">
      <c r="A17" s="19">
        <v>7</v>
      </c>
      <c r="B17" s="20"/>
      <c r="C17" s="301"/>
      <c r="D17" s="301"/>
      <c r="E17" s="301"/>
      <c r="F17" s="301"/>
      <c r="G17" s="301"/>
      <c r="H17" s="30"/>
      <c r="I17" s="20"/>
      <c r="J17" s="20"/>
      <c r="K17" s="20"/>
      <c r="L17" s="20"/>
      <c r="M17" s="20"/>
      <c r="N17" s="20"/>
      <c r="O17" s="20"/>
      <c r="P17" s="20"/>
      <c r="Q17" s="20"/>
    </row>
    <row r="18" spans="1:17">
      <c r="A18" s="19">
        <v>8</v>
      </c>
      <c r="B18" s="20"/>
      <c r="C18" s="301"/>
      <c r="D18" s="301"/>
      <c r="E18" s="301"/>
      <c r="F18" s="301"/>
      <c r="G18" s="301"/>
      <c r="H18" s="30"/>
      <c r="I18" s="20"/>
      <c r="J18" s="20"/>
      <c r="K18" s="20"/>
      <c r="L18" s="20"/>
      <c r="M18" s="20"/>
      <c r="N18" s="20"/>
      <c r="O18" s="20"/>
      <c r="P18" s="20"/>
      <c r="Q18" s="20"/>
    </row>
    <row r="19" spans="1:17">
      <c r="A19" s="19">
        <v>9</v>
      </c>
      <c r="B19" s="20"/>
      <c r="C19" s="301"/>
      <c r="D19" s="301"/>
      <c r="E19" s="301"/>
      <c r="F19" s="301"/>
      <c r="G19" s="301"/>
      <c r="H19" s="30"/>
      <c r="I19" s="20"/>
      <c r="J19" s="20"/>
      <c r="K19" s="20"/>
      <c r="L19" s="20"/>
      <c r="M19" s="20"/>
      <c r="N19" s="20"/>
      <c r="O19" s="20"/>
      <c r="P19" s="20"/>
      <c r="Q19" s="20"/>
    </row>
    <row r="20" spans="1:17">
      <c r="A20" s="19">
        <v>10</v>
      </c>
      <c r="B20" s="20"/>
      <c r="C20" s="301"/>
      <c r="D20" s="301"/>
      <c r="E20" s="301"/>
      <c r="F20" s="301"/>
      <c r="G20" s="301"/>
      <c r="H20" s="30"/>
      <c r="I20" s="20"/>
      <c r="J20" s="20"/>
      <c r="K20" s="20"/>
      <c r="L20" s="20"/>
      <c r="M20" s="20"/>
      <c r="N20" s="20"/>
      <c r="O20" s="20"/>
      <c r="P20" s="20"/>
      <c r="Q20" s="20"/>
    </row>
    <row r="21" spans="1:17">
      <c r="A21" s="19">
        <v>11</v>
      </c>
      <c r="B21" s="20"/>
      <c r="C21" s="301"/>
      <c r="D21" s="301"/>
      <c r="E21" s="301"/>
      <c r="F21" s="301"/>
      <c r="G21" s="301"/>
      <c r="H21" s="30"/>
      <c r="I21" s="20"/>
      <c r="J21" s="20"/>
      <c r="K21" s="20"/>
      <c r="L21" s="20"/>
      <c r="M21" s="20"/>
      <c r="N21" s="20"/>
      <c r="O21" s="20"/>
      <c r="P21" s="20"/>
      <c r="Q21" s="20"/>
    </row>
    <row r="22" spans="1:17">
      <c r="A22" s="19">
        <v>12</v>
      </c>
      <c r="B22" s="20"/>
      <c r="C22" s="301"/>
      <c r="D22" s="301"/>
      <c r="E22" s="301"/>
      <c r="F22" s="301"/>
      <c r="G22" s="301"/>
      <c r="H22" s="30"/>
      <c r="I22" s="20"/>
      <c r="J22" s="20"/>
      <c r="K22" s="20"/>
      <c r="L22" s="20"/>
      <c r="M22" s="20"/>
      <c r="N22" s="20"/>
      <c r="O22" s="20"/>
      <c r="P22" s="20"/>
      <c r="Q22" s="20"/>
    </row>
    <row r="23" spans="1:17">
      <c r="A23" s="19">
        <v>13</v>
      </c>
      <c r="B23" s="20"/>
      <c r="C23" s="301"/>
      <c r="D23" s="301"/>
      <c r="E23" s="301"/>
      <c r="F23" s="301"/>
      <c r="G23" s="301"/>
      <c r="H23" s="30"/>
      <c r="I23" s="20"/>
      <c r="J23" s="20"/>
      <c r="K23" s="20"/>
      <c r="L23" s="20"/>
      <c r="M23" s="20"/>
      <c r="N23" s="20"/>
      <c r="O23" s="20"/>
      <c r="P23" s="20"/>
      <c r="Q23" s="20"/>
    </row>
    <row r="24" spans="1:17">
      <c r="A24" s="19">
        <v>14</v>
      </c>
      <c r="B24" s="20"/>
      <c r="C24" s="301"/>
      <c r="D24" s="301"/>
      <c r="E24" s="301"/>
      <c r="F24" s="301"/>
      <c r="G24" s="301"/>
      <c r="H24" s="30"/>
      <c r="I24" s="20"/>
      <c r="J24" s="20"/>
      <c r="K24" s="20"/>
      <c r="L24" s="20"/>
      <c r="M24" s="20"/>
      <c r="N24" s="20"/>
      <c r="O24" s="20"/>
      <c r="P24" s="20"/>
      <c r="Q24" s="20"/>
    </row>
    <row r="25" spans="1:17">
      <c r="A25" s="21" t="s">
        <v>6</v>
      </c>
      <c r="B25" s="20"/>
      <c r="C25" s="301"/>
      <c r="D25" s="301"/>
      <c r="E25" s="301"/>
      <c r="F25" s="301"/>
      <c r="G25" s="301"/>
      <c r="H25" s="30"/>
      <c r="I25" s="20"/>
      <c r="J25" s="20"/>
      <c r="K25" s="20"/>
      <c r="L25" s="20"/>
      <c r="M25" s="20"/>
      <c r="N25" s="20"/>
      <c r="O25" s="20"/>
      <c r="P25" s="20"/>
      <c r="Q25" s="20"/>
    </row>
    <row r="26" spans="1:17">
      <c r="A26" s="21" t="s">
        <v>6</v>
      </c>
      <c r="B26" s="20"/>
      <c r="C26" s="301"/>
      <c r="D26" s="301"/>
      <c r="E26" s="301"/>
      <c r="F26" s="301"/>
      <c r="G26" s="301"/>
      <c r="H26" s="30"/>
      <c r="I26" s="20"/>
      <c r="J26" s="20"/>
      <c r="K26" s="20"/>
      <c r="L26" s="20"/>
      <c r="M26" s="20"/>
      <c r="N26" s="20"/>
      <c r="O26" s="20"/>
      <c r="P26" s="20"/>
      <c r="Q26" s="20"/>
    </row>
    <row r="27" spans="1:17">
      <c r="A27" s="21" t="s">
        <v>6</v>
      </c>
      <c r="B27" s="20"/>
      <c r="C27" s="384">
        <f>SUM(C11:C26)</f>
        <v>2823</v>
      </c>
      <c r="D27" s="384">
        <f>SUM(D11:D26)</f>
        <v>0</v>
      </c>
      <c r="E27" s="384">
        <f>SUM(E11:E26)</f>
        <v>0</v>
      </c>
      <c r="F27" s="384">
        <f>SUM(F11:F26)</f>
        <v>0</v>
      </c>
      <c r="G27" s="384">
        <f t="shared" ref="G27:Q27" si="0">SUM(G11:G26)</f>
        <v>2823</v>
      </c>
      <c r="H27" s="366">
        <f t="shared" si="0"/>
        <v>2661</v>
      </c>
      <c r="I27" s="366">
        <f t="shared" si="0"/>
        <v>0</v>
      </c>
      <c r="J27" s="366">
        <f t="shared" si="0"/>
        <v>0</v>
      </c>
      <c r="K27" s="366">
        <f t="shared" si="0"/>
        <v>0</v>
      </c>
      <c r="L27" s="366">
        <f t="shared" si="0"/>
        <v>2661</v>
      </c>
      <c r="M27" s="366">
        <f t="shared" si="0"/>
        <v>585437</v>
      </c>
      <c r="N27" s="366">
        <f t="shared" si="0"/>
        <v>0</v>
      </c>
      <c r="O27" s="366">
        <f t="shared" si="0"/>
        <v>0</v>
      </c>
      <c r="P27" s="366">
        <f t="shared" si="0"/>
        <v>0</v>
      </c>
      <c r="Q27" s="366">
        <f t="shared" si="0"/>
        <v>585437</v>
      </c>
    </row>
    <row r="28" spans="1:17">
      <c r="A28" s="70"/>
      <c r="B28" s="23"/>
      <c r="C28" s="23"/>
      <c r="D28" s="23"/>
      <c r="E28" s="23"/>
      <c r="F28" s="23"/>
      <c r="G28" s="23"/>
      <c r="H28" s="23"/>
      <c r="I28" s="23"/>
      <c r="J28" s="23"/>
      <c r="K28" s="23"/>
      <c r="L28" s="23"/>
      <c r="M28" s="23"/>
      <c r="N28" s="23"/>
      <c r="O28" s="23"/>
      <c r="P28" s="23"/>
      <c r="Q28" s="23"/>
    </row>
    <row r="29" spans="1:17">
      <c r="A29" s="12" t="s">
        <v>7</v>
      </c>
      <c r="B29"/>
      <c r="C29"/>
      <c r="D29"/>
      <c r="G29" s="473"/>
      <c r="H29" s="473"/>
      <c r="I29" s="473"/>
      <c r="J29" s="473"/>
      <c r="K29" s="473"/>
      <c r="L29" s="473"/>
      <c r="M29" s="473"/>
    </row>
    <row r="30" spans="1:17">
      <c r="A30" t="s">
        <v>8</v>
      </c>
      <c r="B30"/>
      <c r="C30"/>
      <c r="D30"/>
    </row>
    <row r="31" spans="1:17">
      <c r="A31" t="s">
        <v>9</v>
      </c>
      <c r="B31"/>
      <c r="C31"/>
      <c r="D31"/>
      <c r="I31" s="13"/>
      <c r="J31" s="13"/>
      <c r="K31" s="13"/>
      <c r="L31" s="13"/>
    </row>
    <row r="32" spans="1:17" customFormat="1">
      <c r="A32" s="17" t="s">
        <v>416</v>
      </c>
      <c r="J32" s="13"/>
      <c r="K32" s="13"/>
      <c r="L32" s="13"/>
    </row>
    <row r="33" spans="1:17" customFormat="1">
      <c r="C33" s="17" t="s">
        <v>418</v>
      </c>
      <c r="E33" s="14"/>
      <c r="F33" s="14"/>
      <c r="G33" s="14"/>
      <c r="H33" s="14"/>
      <c r="I33" s="14"/>
      <c r="J33" s="14"/>
      <c r="K33" s="14"/>
      <c r="L33" s="14"/>
      <c r="M33" s="14"/>
    </row>
    <row r="35" spans="1:17">
      <c r="A35" s="16" t="s">
        <v>11</v>
      </c>
      <c r="B35" s="16"/>
      <c r="C35" s="16"/>
      <c r="D35" s="16"/>
      <c r="E35" s="16"/>
      <c r="F35" s="16"/>
      <c r="G35" s="16"/>
      <c r="I35" s="16"/>
      <c r="O35" s="552" t="s">
        <v>12</v>
      </c>
      <c r="P35" s="552"/>
      <c r="Q35" s="669"/>
    </row>
    <row r="36" spans="1:17" ht="12.75" customHeight="1">
      <c r="A36" s="552" t="s">
        <v>731</v>
      </c>
      <c r="B36" s="552"/>
      <c r="C36" s="552"/>
      <c r="D36" s="552"/>
      <c r="E36" s="552"/>
      <c r="F36" s="552"/>
      <c r="G36" s="552"/>
      <c r="H36" s="552"/>
      <c r="I36" s="552"/>
      <c r="J36" s="552"/>
      <c r="K36" s="552"/>
      <c r="L36" s="552"/>
      <c r="M36" s="552"/>
      <c r="N36" s="552"/>
      <c r="O36" s="552"/>
      <c r="P36" s="552"/>
      <c r="Q36" s="552"/>
    </row>
    <row r="37" spans="1:17">
      <c r="A37" s="16"/>
      <c r="B37" s="16"/>
      <c r="C37" s="16"/>
      <c r="D37" s="16"/>
      <c r="E37" s="16"/>
      <c r="F37" s="16"/>
      <c r="N37" s="554" t="s">
        <v>78</v>
      </c>
      <c r="O37" s="554"/>
      <c r="P37" s="554"/>
      <c r="Q37" s="554"/>
    </row>
    <row r="38" spans="1:17">
      <c r="A38" s="664"/>
      <c r="B38" s="664"/>
      <c r="C38" s="664"/>
      <c r="D38" s="664"/>
      <c r="E38" s="664"/>
      <c r="F38" s="664"/>
      <c r="G38" s="664"/>
      <c r="H38" s="664"/>
      <c r="I38" s="664"/>
      <c r="J38" s="664"/>
      <c r="K38" s="664"/>
      <c r="L38" s="664"/>
    </row>
  </sheetData>
  <mergeCells count="14">
    <mergeCell ref="A38:L38"/>
    <mergeCell ref="O1:Q1"/>
    <mergeCell ref="A2:L2"/>
    <mergeCell ref="A3:L3"/>
    <mergeCell ref="A5:L5"/>
    <mergeCell ref="M8:Q8"/>
    <mergeCell ref="A36:Q36"/>
    <mergeCell ref="A8:A9"/>
    <mergeCell ref="B8:B9"/>
    <mergeCell ref="N7:R7"/>
    <mergeCell ref="C8:G8"/>
    <mergeCell ref="N37:Q37"/>
    <mergeCell ref="H8:L8"/>
    <mergeCell ref="O35:Q35"/>
  </mergeCells>
  <phoneticPr fontId="0" type="noConversion"/>
  <printOptions horizontalCentered="1"/>
  <pageMargins left="0.70866141732283472" right="0.70866141732283472" top="0.23622047244094491" bottom="0"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M23"/>
  <sheetViews>
    <sheetView view="pageBreakPreview" zoomScaleSheetLayoutView="100" workbookViewId="0">
      <selection activeCell="F1" sqref="F1"/>
    </sheetView>
  </sheetViews>
  <sheetFormatPr defaultRowHeight="12.75"/>
  <cols>
    <col min="1" max="1" width="6" customWidth="1"/>
    <col min="2" max="2" width="15.5703125" customWidth="1"/>
    <col min="3" max="3" width="17.28515625" customWidth="1"/>
    <col min="4" max="4" width="19" customWidth="1"/>
    <col min="5" max="5" width="19.7109375" customWidth="1"/>
    <col min="6" max="6" width="18.85546875" customWidth="1"/>
    <col min="7" max="7" width="17" customWidth="1"/>
  </cols>
  <sheetData>
    <row r="1" spans="1:7" ht="18">
      <c r="A1" s="649" t="s">
        <v>0</v>
      </c>
      <c r="B1" s="649"/>
      <c r="C1" s="649"/>
      <c r="D1" s="649"/>
      <c r="E1" s="649"/>
      <c r="G1" s="223" t="s">
        <v>682</v>
      </c>
    </row>
    <row r="2" spans="1:7" ht="21">
      <c r="A2" s="650" t="s">
        <v>631</v>
      </c>
      <c r="B2" s="650"/>
      <c r="C2" s="650"/>
      <c r="D2" s="650"/>
      <c r="E2" s="650"/>
      <c r="F2" s="650"/>
    </row>
    <row r="3" spans="1:7" ht="15">
      <c r="A3" s="225"/>
      <c r="B3" s="225"/>
    </row>
    <row r="4" spans="1:7" ht="18" customHeight="1">
      <c r="A4" s="651" t="s">
        <v>683</v>
      </c>
      <c r="B4" s="651"/>
      <c r="C4" s="651"/>
      <c r="D4" s="651"/>
      <c r="E4" s="651"/>
      <c r="F4" s="651"/>
    </row>
    <row r="5" spans="1:7">
      <c r="A5" s="554" t="s">
        <v>851</v>
      </c>
      <c r="B5" s="554"/>
    </row>
    <row r="6" spans="1:7" ht="15">
      <c r="A6" s="226"/>
      <c r="B6" s="226"/>
      <c r="F6" s="105" t="s">
        <v>885</v>
      </c>
      <c r="G6" s="117"/>
    </row>
    <row r="7" spans="1:7" ht="42" customHeight="1">
      <c r="A7" s="227" t="s">
        <v>2</v>
      </c>
      <c r="B7" s="227" t="s">
        <v>733</v>
      </c>
      <c r="C7" s="344" t="s">
        <v>684</v>
      </c>
      <c r="D7" s="344" t="s">
        <v>685</v>
      </c>
      <c r="E7" s="344" t="s">
        <v>686</v>
      </c>
      <c r="F7" s="344" t="s">
        <v>687</v>
      </c>
      <c r="G7" s="318" t="s">
        <v>688</v>
      </c>
    </row>
    <row r="8" spans="1:7" s="223" customFormat="1" ht="15">
      <c r="A8" s="229" t="s">
        <v>253</v>
      </c>
      <c r="B8" s="229" t="s">
        <v>254</v>
      </c>
      <c r="C8" s="229" t="s">
        <v>255</v>
      </c>
      <c r="D8" s="229" t="s">
        <v>256</v>
      </c>
      <c r="E8" s="229" t="s">
        <v>257</v>
      </c>
      <c r="F8" s="229" t="s">
        <v>258</v>
      </c>
      <c r="G8" s="229" t="s">
        <v>259</v>
      </c>
    </row>
    <row r="9" spans="1:7">
      <c r="A9" s="383">
        <v>1</v>
      </c>
      <c r="B9" s="414" t="s">
        <v>835</v>
      </c>
      <c r="C9" s="379">
        <v>6957</v>
      </c>
      <c r="D9" s="230">
        <v>6448</v>
      </c>
      <c r="E9" s="230">
        <v>497</v>
      </c>
      <c r="F9" s="230">
        <v>12</v>
      </c>
      <c r="G9" s="8">
        <v>0</v>
      </c>
    </row>
    <row r="10" spans="1:7">
      <c r="A10" s="383"/>
      <c r="B10" s="414"/>
      <c r="C10" s="379"/>
      <c r="D10" s="230"/>
      <c r="E10" s="230"/>
      <c r="F10" s="230"/>
      <c r="G10" s="8"/>
    </row>
    <row r="11" spans="1:7">
      <c r="A11" s="383"/>
      <c r="B11" s="414"/>
      <c r="C11" s="379"/>
      <c r="D11" s="230"/>
      <c r="E11" s="230"/>
      <c r="F11" s="230"/>
      <c r="G11" s="8"/>
    </row>
    <row r="12" spans="1:7">
      <c r="A12" s="9"/>
      <c r="B12" s="476"/>
      <c r="C12" s="378"/>
      <c r="D12" s="230"/>
      <c r="E12" s="230"/>
      <c r="F12" s="230"/>
      <c r="G12" s="9"/>
    </row>
    <row r="13" spans="1:7">
      <c r="A13" s="9"/>
      <c r="B13" s="476"/>
      <c r="C13" s="378"/>
      <c r="D13" s="230"/>
      <c r="E13" s="230"/>
      <c r="F13" s="230"/>
      <c r="G13" s="9"/>
    </row>
    <row r="14" spans="1:7">
      <c r="A14" s="9"/>
      <c r="B14" s="476"/>
      <c r="C14" s="378"/>
      <c r="D14" s="230"/>
      <c r="E14" s="230"/>
      <c r="F14" s="230"/>
      <c r="G14" s="9"/>
    </row>
    <row r="15" spans="1:7">
      <c r="A15" s="9"/>
      <c r="B15" s="9"/>
      <c r="C15" s="378"/>
      <c r="D15" s="230"/>
      <c r="E15" s="230"/>
      <c r="F15" s="230"/>
      <c r="G15" s="9"/>
    </row>
    <row r="16" spans="1:7">
      <c r="A16" s="31" t="s">
        <v>16</v>
      </c>
      <c r="B16" s="31"/>
      <c r="C16" s="384">
        <f>SUM(C9:C15)</f>
        <v>6957</v>
      </c>
      <c r="D16" s="385">
        <f>SUM(D9:D15)</f>
        <v>6448</v>
      </c>
      <c r="E16" s="385">
        <f>SUM(E9:E15)</f>
        <v>497</v>
      </c>
      <c r="F16" s="385">
        <f>SUM(F9:F15)</f>
        <v>12</v>
      </c>
      <c r="G16" s="384">
        <f>SUM(G9:G15)</f>
        <v>0</v>
      </c>
    </row>
    <row r="20" spans="1:13" ht="15" customHeight="1">
      <c r="A20" s="345"/>
      <c r="B20" s="345"/>
      <c r="C20" s="345"/>
      <c r="D20" s="345"/>
      <c r="E20" s="671" t="s">
        <v>12</v>
      </c>
      <c r="F20" s="671"/>
      <c r="G20" s="346"/>
      <c r="H20" s="346"/>
      <c r="I20" s="346"/>
    </row>
    <row r="21" spans="1:13" ht="15" customHeight="1">
      <c r="A21" s="345"/>
      <c r="B21" s="345"/>
      <c r="C21" s="345"/>
      <c r="D21" s="345"/>
      <c r="E21" s="671" t="s">
        <v>731</v>
      </c>
      <c r="F21" s="671"/>
      <c r="G21" s="346"/>
      <c r="H21" s="346"/>
      <c r="I21" s="346"/>
    </row>
    <row r="22" spans="1:13">
      <c r="A22" s="345" t="s">
        <v>11</v>
      </c>
      <c r="C22" s="345"/>
      <c r="D22" s="345"/>
      <c r="E22" s="345"/>
      <c r="F22" s="347" t="s">
        <v>78</v>
      </c>
      <c r="G22" s="348"/>
      <c r="H22" s="345"/>
      <c r="I22" s="345"/>
    </row>
    <row r="23" spans="1:13">
      <c r="A23" s="345"/>
      <c r="B23" s="345"/>
      <c r="C23" s="345"/>
      <c r="D23" s="345"/>
      <c r="E23" s="345"/>
      <c r="F23" s="345"/>
      <c r="G23" s="345"/>
      <c r="H23" s="345"/>
      <c r="I23" s="345"/>
      <c r="J23" s="345"/>
      <c r="K23" s="345"/>
      <c r="L23" s="345"/>
      <c r="M23" s="345"/>
    </row>
  </sheetData>
  <mergeCells count="6">
    <mergeCell ref="A1:E1"/>
    <mergeCell ref="A2:F2"/>
    <mergeCell ref="A4:F4"/>
    <mergeCell ref="E20:F20"/>
    <mergeCell ref="E21:F21"/>
    <mergeCell ref="A5:B5"/>
  </mergeCells>
  <printOptions horizontalCentered="1"/>
  <pageMargins left="0.70866141732283472" right="0.70866141732283472" top="0.23622047244094491" bottom="0"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P45"/>
  <sheetViews>
    <sheetView tabSelected="1" view="pageBreakPreview" zoomScale="90" zoomScaleSheetLayoutView="90" workbookViewId="0">
      <selection activeCell="A30" sqref="A30:I32"/>
    </sheetView>
  </sheetViews>
  <sheetFormatPr defaultColWidth="9.140625" defaultRowHeight="12.75"/>
  <cols>
    <col min="1" max="1" width="7.42578125" style="17" customWidth="1"/>
    <col min="2" max="2" width="17.140625" style="17" customWidth="1"/>
    <col min="3" max="3" width="11" style="17" customWidth="1"/>
    <col min="4" max="4" width="10" style="17" customWidth="1"/>
    <col min="5" max="5" width="13.140625" style="17" customWidth="1"/>
    <col min="6" max="6" width="15.140625" style="17" customWidth="1"/>
    <col min="7" max="7" width="13.28515625" style="17" customWidth="1"/>
    <col min="8" max="8" width="14.7109375" style="17" customWidth="1"/>
    <col min="9" max="9" width="16.7109375" style="17" customWidth="1"/>
    <col min="10" max="10" width="19.28515625" style="17" customWidth="1"/>
    <col min="11" max="16384" width="9.140625" style="17"/>
  </cols>
  <sheetData>
    <row r="1" spans="1:16" customFormat="1">
      <c r="E1" s="602"/>
      <c r="F1" s="602"/>
      <c r="G1" s="602"/>
      <c r="H1" s="602"/>
      <c r="I1" s="602"/>
      <c r="J1" s="145" t="s">
        <v>56</v>
      </c>
    </row>
    <row r="2" spans="1:16" customFormat="1" ht="15">
      <c r="A2" s="662" t="s">
        <v>0</v>
      </c>
      <c r="B2" s="662"/>
      <c r="C2" s="662"/>
      <c r="D2" s="662"/>
      <c r="E2" s="662"/>
      <c r="F2" s="662"/>
      <c r="G2" s="662"/>
      <c r="H2" s="662"/>
      <c r="I2" s="662"/>
      <c r="J2" s="662"/>
    </row>
    <row r="3" spans="1:16" customFormat="1" ht="20.25">
      <c r="A3" s="605" t="s">
        <v>631</v>
      </c>
      <c r="B3" s="605"/>
      <c r="C3" s="605"/>
      <c r="D3" s="605"/>
      <c r="E3" s="605"/>
      <c r="F3" s="605"/>
      <c r="G3" s="605"/>
      <c r="H3" s="605"/>
      <c r="I3" s="605"/>
      <c r="J3" s="605"/>
    </row>
    <row r="4" spans="1:16" customFormat="1" ht="14.25" customHeight="1"/>
    <row r="5" spans="1:16" ht="31.5" customHeight="1">
      <c r="A5" s="663" t="s">
        <v>641</v>
      </c>
      <c r="B5" s="663"/>
      <c r="C5" s="663"/>
      <c r="D5" s="663"/>
      <c r="E5" s="663"/>
      <c r="F5" s="663"/>
      <c r="G5" s="663"/>
      <c r="H5" s="663"/>
      <c r="I5" s="663"/>
      <c r="J5" s="663"/>
    </row>
    <row r="6" spans="1:16" ht="13.5" customHeight="1">
      <c r="A6" s="1"/>
      <c r="B6" s="1"/>
      <c r="C6" s="1"/>
      <c r="D6" s="1"/>
      <c r="E6" s="1"/>
      <c r="F6" s="1"/>
      <c r="G6" s="1"/>
      <c r="H6" s="1"/>
      <c r="I6" s="1"/>
      <c r="J6" s="1"/>
    </row>
    <row r="7" spans="1:16" ht="0.75" customHeight="1"/>
    <row r="8" spans="1:16">
      <c r="A8" s="554" t="s">
        <v>851</v>
      </c>
      <c r="B8" s="554"/>
      <c r="C8" s="33"/>
      <c r="H8" s="652" t="s">
        <v>912</v>
      </c>
      <c r="I8" s="652"/>
      <c r="J8" s="652"/>
    </row>
    <row r="9" spans="1:16">
      <c r="A9" s="581" t="s">
        <v>2</v>
      </c>
      <c r="B9" s="581" t="s">
        <v>733</v>
      </c>
      <c r="C9" s="564" t="s">
        <v>642</v>
      </c>
      <c r="D9" s="572"/>
      <c r="E9" s="572"/>
      <c r="F9" s="565"/>
      <c r="G9" s="564" t="s">
        <v>95</v>
      </c>
      <c r="H9" s="572"/>
      <c r="I9" s="572"/>
      <c r="J9" s="565"/>
      <c r="O9" s="20"/>
      <c r="P9" s="23"/>
    </row>
    <row r="10" spans="1:16" ht="50.25" customHeight="1">
      <c r="A10" s="581"/>
      <c r="B10" s="581"/>
      <c r="C10" s="5" t="s">
        <v>170</v>
      </c>
      <c r="D10" s="5" t="s">
        <v>14</v>
      </c>
      <c r="E10" s="332" t="s">
        <v>643</v>
      </c>
      <c r="F10" s="7" t="s">
        <v>188</v>
      </c>
      <c r="G10" s="5" t="s">
        <v>170</v>
      </c>
      <c r="H10" s="27" t="s">
        <v>15</v>
      </c>
      <c r="I10" s="110" t="s">
        <v>105</v>
      </c>
      <c r="J10" s="5" t="s">
        <v>189</v>
      </c>
    </row>
    <row r="11" spans="1:16">
      <c r="A11" s="5">
        <v>1</v>
      </c>
      <c r="B11" s="5">
        <v>2</v>
      </c>
      <c r="C11" s="5">
        <v>3</v>
      </c>
      <c r="D11" s="5">
        <v>4</v>
      </c>
      <c r="E11" s="5">
        <v>5</v>
      </c>
      <c r="F11" s="7">
        <v>6</v>
      </c>
      <c r="G11" s="5">
        <v>7</v>
      </c>
      <c r="H11" s="106">
        <v>8</v>
      </c>
      <c r="I11" s="5">
        <v>9</v>
      </c>
      <c r="J11" s="5">
        <v>10</v>
      </c>
    </row>
    <row r="12" spans="1:16">
      <c r="A12" s="19">
        <v>1</v>
      </c>
      <c r="B12" s="377" t="s">
        <v>835</v>
      </c>
      <c r="C12" s="173">
        <v>17</v>
      </c>
      <c r="D12" s="173">
        <v>3755</v>
      </c>
      <c r="E12" s="173">
        <v>220</v>
      </c>
      <c r="F12" s="386">
        <v>826100</v>
      </c>
      <c r="G12" s="378">
        <v>15</v>
      </c>
      <c r="H12" s="387">
        <v>859363</v>
      </c>
      <c r="I12" s="387">
        <v>220</v>
      </c>
      <c r="J12" s="443">
        <v>3906</v>
      </c>
    </row>
    <row r="13" spans="1:16">
      <c r="A13" s="19">
        <v>2</v>
      </c>
      <c r="B13" s="377"/>
      <c r="C13" s="173"/>
      <c r="D13" s="173"/>
      <c r="F13" s="386"/>
      <c r="G13" s="378"/>
      <c r="H13" s="387"/>
      <c r="I13" s="20"/>
      <c r="J13" s="443"/>
    </row>
    <row r="14" spans="1:16">
      <c r="A14" s="19">
        <v>3</v>
      </c>
      <c r="B14" s="377"/>
      <c r="C14" s="173"/>
      <c r="D14" s="173"/>
      <c r="F14" s="386"/>
      <c r="G14" s="378"/>
      <c r="H14" s="387"/>
      <c r="I14" s="20"/>
      <c r="J14" s="443"/>
    </row>
    <row r="15" spans="1:16">
      <c r="A15" s="19">
        <v>4</v>
      </c>
      <c r="B15" s="20"/>
      <c r="C15" s="173"/>
      <c r="D15" s="173"/>
      <c r="E15" s="173"/>
      <c r="F15" s="388"/>
      <c r="G15" s="173"/>
      <c r="H15" s="387"/>
      <c r="I15" s="387"/>
      <c r="J15" s="387"/>
    </row>
    <row r="16" spans="1:16">
      <c r="A16" s="19">
        <v>5</v>
      </c>
      <c r="B16" s="20"/>
      <c r="C16" s="173"/>
      <c r="D16" s="173"/>
      <c r="E16" s="173"/>
      <c r="F16" s="388"/>
      <c r="G16" s="173"/>
      <c r="H16" s="387"/>
      <c r="I16" s="387"/>
      <c r="J16" s="387"/>
    </row>
    <row r="17" spans="1:10">
      <c r="A17" s="19">
        <v>6</v>
      </c>
      <c r="B17" s="20"/>
      <c r="C17" s="173"/>
      <c r="D17" s="173"/>
      <c r="E17" s="173"/>
      <c r="F17" s="388"/>
      <c r="G17" s="173"/>
      <c r="H17" s="387"/>
      <c r="I17" s="387" t="s">
        <v>832</v>
      </c>
      <c r="J17" s="387"/>
    </row>
    <row r="18" spans="1:10">
      <c r="A18" s="19">
        <v>7</v>
      </c>
      <c r="B18" s="20"/>
      <c r="C18" s="173"/>
      <c r="D18" s="173"/>
      <c r="E18" s="173"/>
      <c r="F18" s="388"/>
      <c r="G18" s="173"/>
      <c r="H18" s="387"/>
      <c r="I18" s="387"/>
      <c r="J18" s="387"/>
    </row>
    <row r="19" spans="1:10">
      <c r="A19" s="19">
        <v>8</v>
      </c>
      <c r="B19" s="20"/>
      <c r="C19" s="173"/>
      <c r="D19" s="173" t="s">
        <v>10</v>
      </c>
      <c r="E19" s="173"/>
      <c r="F19" s="388"/>
      <c r="G19" s="173"/>
      <c r="H19" s="387"/>
      <c r="I19" s="387"/>
      <c r="J19" s="387"/>
    </row>
    <row r="20" spans="1:10">
      <c r="A20" s="19">
        <v>9</v>
      </c>
      <c r="B20" s="20"/>
      <c r="C20" s="173"/>
      <c r="D20" s="173"/>
      <c r="E20" s="173"/>
      <c r="F20" s="388"/>
      <c r="G20" s="173"/>
      <c r="H20" s="387"/>
      <c r="I20" s="387"/>
      <c r="J20" s="387"/>
    </row>
    <row r="21" spans="1:10">
      <c r="A21" s="19">
        <v>10</v>
      </c>
      <c r="B21" s="20"/>
      <c r="C21" s="173"/>
      <c r="D21" s="173"/>
      <c r="E21" s="173"/>
      <c r="F21" s="388"/>
      <c r="G21" s="173"/>
      <c r="H21" s="387"/>
      <c r="I21" s="387"/>
      <c r="J21" s="387"/>
    </row>
    <row r="22" spans="1:10">
      <c r="A22" s="19">
        <v>11</v>
      </c>
      <c r="B22" s="20"/>
      <c r="C22" s="173"/>
      <c r="D22" s="173" t="s">
        <v>10</v>
      </c>
      <c r="E22" s="173"/>
      <c r="F22" s="388"/>
      <c r="G22" s="173"/>
      <c r="H22" s="387"/>
      <c r="I22" s="387"/>
      <c r="J22" s="387"/>
    </row>
    <row r="23" spans="1:10">
      <c r="A23" s="19">
        <v>12</v>
      </c>
      <c r="B23" s="20"/>
      <c r="C23" s="173"/>
      <c r="D23" s="173"/>
      <c r="E23" s="173"/>
      <c r="F23" s="388"/>
      <c r="G23" s="173"/>
      <c r="H23" s="387"/>
      <c r="I23" s="387"/>
      <c r="J23" s="387"/>
    </row>
    <row r="24" spans="1:10">
      <c r="A24" s="19">
        <v>13</v>
      </c>
      <c r="B24" s="20"/>
      <c r="C24" s="173"/>
      <c r="D24" s="173"/>
      <c r="E24" s="173"/>
      <c r="F24" s="388"/>
      <c r="G24" s="173"/>
      <c r="H24" s="387"/>
      <c r="I24" s="387"/>
      <c r="J24" s="387"/>
    </row>
    <row r="25" spans="1:10">
      <c r="A25" s="19">
        <v>14</v>
      </c>
      <c r="B25" s="20"/>
      <c r="C25" s="173"/>
      <c r="D25" s="173"/>
      <c r="E25" s="173"/>
      <c r="F25" s="388"/>
      <c r="G25" s="173"/>
      <c r="H25" s="387"/>
      <c r="I25" s="387"/>
      <c r="J25" s="387"/>
    </row>
    <row r="26" spans="1:10">
      <c r="A26" s="21" t="s">
        <v>6</v>
      </c>
      <c r="B26" s="20"/>
      <c r="C26" s="173"/>
      <c r="D26" s="173"/>
      <c r="E26" s="173"/>
      <c r="F26" s="388"/>
      <c r="G26" s="173"/>
      <c r="H26" s="387"/>
      <c r="I26" s="387"/>
      <c r="J26" s="387"/>
    </row>
    <row r="27" spans="1:10">
      <c r="A27" s="21" t="s">
        <v>6</v>
      </c>
      <c r="B27" s="20"/>
      <c r="C27" s="173"/>
      <c r="D27" s="173"/>
      <c r="E27" s="173"/>
      <c r="F27" s="388"/>
      <c r="G27" s="173"/>
      <c r="H27" s="387"/>
      <c r="I27" s="387"/>
      <c r="J27" s="387"/>
    </row>
    <row r="28" spans="1:10">
      <c r="A28" s="3" t="s">
        <v>16</v>
      </c>
      <c r="B28" s="31"/>
      <c r="C28" s="185">
        <f>SUM(C12:C27)</f>
        <v>17</v>
      </c>
      <c r="D28" s="185">
        <f t="shared" ref="D28:J28" si="0">SUM(D12:D27)</f>
        <v>3755</v>
      </c>
      <c r="E28" s="185">
        <f t="shared" si="0"/>
        <v>220</v>
      </c>
      <c r="F28" s="185">
        <f t="shared" si="0"/>
        <v>826100</v>
      </c>
      <c r="G28" s="185">
        <f t="shared" si="0"/>
        <v>15</v>
      </c>
      <c r="H28" s="185">
        <f t="shared" si="0"/>
        <v>859363</v>
      </c>
      <c r="I28" s="185">
        <f t="shared" si="0"/>
        <v>220</v>
      </c>
      <c r="J28" s="444">
        <f t="shared" si="0"/>
        <v>3906</v>
      </c>
    </row>
    <row r="29" spans="1:10">
      <c r="A29" s="13"/>
      <c r="B29" s="32"/>
      <c r="C29" s="32"/>
      <c r="D29" s="23"/>
      <c r="E29" s="23"/>
      <c r="F29" s="23"/>
      <c r="G29" s="23"/>
      <c r="H29" s="23"/>
      <c r="I29" s="23"/>
      <c r="J29" s="23"/>
    </row>
    <row r="30" spans="1:10">
      <c r="A30" s="549" t="s">
        <v>930</v>
      </c>
      <c r="B30" s="672" t="s">
        <v>929</v>
      </c>
      <c r="C30" s="672"/>
      <c r="D30" s="672"/>
      <c r="E30" s="672"/>
      <c r="F30" s="672"/>
      <c r="G30" s="672"/>
      <c r="H30" s="672"/>
      <c r="I30" s="672"/>
      <c r="J30" s="23"/>
    </row>
    <row r="31" spans="1:10">
      <c r="A31" s="549"/>
      <c r="B31" s="672"/>
      <c r="C31" s="672"/>
      <c r="D31" s="672"/>
      <c r="E31" s="672"/>
      <c r="F31" s="672"/>
      <c r="G31" s="672"/>
      <c r="H31" s="672"/>
      <c r="I31" s="672"/>
      <c r="J31" s="23"/>
    </row>
    <row r="32" spans="1:10" s="544" customFormat="1">
      <c r="A32" s="549"/>
      <c r="B32" s="672" t="s">
        <v>931</v>
      </c>
      <c r="C32" s="672"/>
      <c r="D32" s="672"/>
      <c r="E32" s="672"/>
      <c r="F32" s="672"/>
      <c r="G32" s="672"/>
      <c r="H32" s="672"/>
      <c r="I32" s="672"/>
      <c r="J32" s="23"/>
    </row>
    <row r="33" spans="1:10" s="544" customFormat="1">
      <c r="A33" s="13"/>
      <c r="B33" s="545"/>
      <c r="C33" s="545"/>
      <c r="D33" s="545"/>
      <c r="E33" s="545"/>
      <c r="F33" s="545"/>
      <c r="G33" s="545"/>
      <c r="H33" s="545"/>
      <c r="I33" s="545"/>
      <c r="J33" s="23"/>
    </row>
    <row r="34" spans="1:10" s="544" customFormat="1">
      <c r="A34" s="13"/>
      <c r="B34" s="545"/>
      <c r="C34" s="545"/>
      <c r="D34" s="545"/>
      <c r="E34" s="545"/>
      <c r="F34" s="545"/>
      <c r="G34" s="545"/>
      <c r="H34" s="545"/>
      <c r="I34" s="545"/>
      <c r="J34" s="23"/>
    </row>
    <row r="35" spans="1:10" s="544" customFormat="1">
      <c r="A35" s="13"/>
      <c r="B35" s="545"/>
      <c r="C35" s="545"/>
      <c r="D35" s="545"/>
      <c r="E35" s="545"/>
      <c r="F35" s="545"/>
      <c r="G35" s="545"/>
      <c r="H35" s="545"/>
      <c r="I35" s="545"/>
      <c r="J35" s="23"/>
    </row>
    <row r="36" spans="1:10" s="544" customFormat="1">
      <c r="A36" s="13"/>
      <c r="B36" s="545"/>
      <c r="C36" s="545"/>
      <c r="D36" s="545"/>
      <c r="E36" s="545"/>
      <c r="F36" s="545"/>
      <c r="G36" s="545"/>
      <c r="H36" s="545"/>
      <c r="I36" s="545"/>
      <c r="J36" s="23"/>
    </row>
    <row r="37" spans="1:10" ht="15.75" customHeight="1">
      <c r="A37" s="16" t="s">
        <v>11</v>
      </c>
      <c r="B37" s="16"/>
      <c r="C37" s="16"/>
      <c r="D37" s="16"/>
      <c r="E37" s="16"/>
      <c r="F37" s="16"/>
      <c r="G37" s="16"/>
      <c r="I37" s="553" t="s">
        <v>12</v>
      </c>
      <c r="J37" s="553"/>
    </row>
    <row r="38" spans="1:10" ht="12.75" customHeight="1">
      <c r="A38" s="552" t="s">
        <v>731</v>
      </c>
      <c r="B38" s="552"/>
      <c r="C38" s="552"/>
      <c r="D38" s="552"/>
      <c r="E38" s="552"/>
      <c r="F38" s="552"/>
      <c r="G38" s="552"/>
      <c r="H38" s="552"/>
      <c r="I38" s="552"/>
      <c r="J38" s="552"/>
    </row>
    <row r="39" spans="1:10">
      <c r="A39" s="16"/>
      <c r="B39" s="16"/>
      <c r="C39" s="16"/>
      <c r="E39" s="16"/>
      <c r="H39" s="554" t="s">
        <v>78</v>
      </c>
      <c r="I39" s="554"/>
      <c r="J39" s="554"/>
    </row>
    <row r="43" spans="1:10">
      <c r="A43" s="673"/>
      <c r="B43" s="673"/>
      <c r="C43" s="673"/>
      <c r="D43" s="673"/>
      <c r="E43" s="673"/>
      <c r="F43" s="673"/>
      <c r="G43" s="673"/>
      <c r="H43" s="673"/>
      <c r="I43" s="673"/>
      <c r="J43" s="673"/>
    </row>
    <row r="45" spans="1:10">
      <c r="A45" s="673"/>
      <c r="B45" s="673"/>
      <c r="C45" s="673"/>
      <c r="D45" s="673"/>
      <c r="E45" s="673"/>
      <c r="F45" s="673"/>
      <c r="G45" s="673"/>
      <c r="H45" s="673"/>
      <c r="I45" s="673"/>
      <c r="J45" s="673"/>
    </row>
  </sheetData>
  <mergeCells count="17">
    <mergeCell ref="B30:I31"/>
    <mergeCell ref="B32:I32"/>
    <mergeCell ref="I37:J37"/>
    <mergeCell ref="H39:J39"/>
    <mergeCell ref="A45:J45"/>
    <mergeCell ref="A43:J43"/>
    <mergeCell ref="A38:J38"/>
    <mergeCell ref="E1:I1"/>
    <mergeCell ref="A2:J2"/>
    <mergeCell ref="A3:J3"/>
    <mergeCell ref="G9:J9"/>
    <mergeCell ref="C9:F9"/>
    <mergeCell ref="H8:J8"/>
    <mergeCell ref="A5:J5"/>
    <mergeCell ref="A9:A10"/>
    <mergeCell ref="B9:B10"/>
    <mergeCell ref="A8:B8"/>
  </mergeCells>
  <phoneticPr fontId="0" type="noConversion"/>
  <printOptions horizontalCentered="1"/>
  <pageMargins left="0.70866141732283472" right="0.70866141732283472" top="0.23622047244094491" bottom="0" header="0.31496062992125984" footer="0.31496062992125984"/>
  <pageSetup paperSize="9" scale="97"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P44"/>
  <sheetViews>
    <sheetView view="pageBreakPreview" zoomScale="90" zoomScaleSheetLayoutView="90" workbookViewId="0">
      <selection activeCell="D34" sqref="D34"/>
    </sheetView>
  </sheetViews>
  <sheetFormatPr defaultColWidth="9.140625" defaultRowHeight="12.75"/>
  <cols>
    <col min="1" max="1" width="7.42578125" style="17" customWidth="1"/>
    <col min="2" max="2" width="17.140625" style="17" customWidth="1"/>
    <col min="3" max="3" width="11" style="17" customWidth="1"/>
    <col min="4" max="4" width="10" style="17" customWidth="1"/>
    <col min="5" max="5" width="14.140625" style="17" customWidth="1"/>
    <col min="6" max="6" width="14.28515625" style="17" customWidth="1"/>
    <col min="7" max="7" width="13.28515625" style="17" customWidth="1"/>
    <col min="8" max="8" width="14.7109375" style="17" customWidth="1"/>
    <col min="9" max="9" width="16.7109375" style="17" customWidth="1"/>
    <col min="10" max="10" width="19.28515625" style="17" customWidth="1"/>
    <col min="11" max="16384" width="9.140625" style="17"/>
  </cols>
  <sheetData>
    <row r="1" spans="1:16" customFormat="1">
      <c r="E1" s="602"/>
      <c r="F1" s="602"/>
      <c r="G1" s="602"/>
      <c r="H1" s="602"/>
      <c r="I1" s="602"/>
      <c r="J1" s="145" t="s">
        <v>348</v>
      </c>
    </row>
    <row r="2" spans="1:16" customFormat="1" ht="15">
      <c r="A2" s="662" t="s">
        <v>0</v>
      </c>
      <c r="B2" s="662"/>
      <c r="C2" s="662"/>
      <c r="D2" s="662"/>
      <c r="E2" s="662"/>
      <c r="F2" s="662"/>
      <c r="G2" s="662"/>
      <c r="H2" s="662"/>
      <c r="I2" s="662"/>
      <c r="J2" s="662"/>
    </row>
    <row r="3" spans="1:16" customFormat="1" ht="20.25">
      <c r="A3" s="605" t="s">
        <v>631</v>
      </c>
      <c r="B3" s="605"/>
      <c r="C3" s="605"/>
      <c r="D3" s="605"/>
      <c r="E3" s="605"/>
      <c r="F3" s="605"/>
      <c r="G3" s="605"/>
      <c r="H3" s="605"/>
      <c r="I3" s="605"/>
      <c r="J3" s="605"/>
    </row>
    <row r="4" spans="1:16" customFormat="1" ht="14.25" customHeight="1"/>
    <row r="5" spans="1:16" ht="15.75">
      <c r="A5" s="663" t="s">
        <v>679</v>
      </c>
      <c r="B5" s="663"/>
      <c r="C5" s="663"/>
      <c r="D5" s="663"/>
      <c r="E5" s="663"/>
      <c r="F5" s="663"/>
      <c r="G5" s="663"/>
      <c r="H5" s="663"/>
      <c r="I5" s="663"/>
      <c r="J5" s="663"/>
    </row>
    <row r="6" spans="1:16" ht="13.5" customHeight="1">
      <c r="A6" s="1"/>
      <c r="B6" s="1"/>
      <c r="C6" s="1"/>
      <c r="D6" s="1"/>
      <c r="E6" s="1"/>
      <c r="F6" s="1"/>
      <c r="G6" s="1"/>
      <c r="H6" s="1"/>
      <c r="I6" s="1"/>
      <c r="J6" s="1"/>
    </row>
    <row r="7" spans="1:16" ht="0.75" customHeight="1"/>
    <row r="8" spans="1:16">
      <c r="A8" s="554" t="s">
        <v>851</v>
      </c>
      <c r="B8" s="554"/>
      <c r="C8" s="33"/>
      <c r="H8" s="652" t="s">
        <v>912</v>
      </c>
      <c r="I8" s="652"/>
      <c r="J8" s="652"/>
    </row>
    <row r="9" spans="1:16">
      <c r="A9" s="581" t="s">
        <v>2</v>
      </c>
      <c r="B9" s="581" t="s">
        <v>733</v>
      </c>
      <c r="C9" s="564" t="s">
        <v>642</v>
      </c>
      <c r="D9" s="572"/>
      <c r="E9" s="572"/>
      <c r="F9" s="565"/>
      <c r="G9" s="564" t="s">
        <v>95</v>
      </c>
      <c r="H9" s="572"/>
      <c r="I9" s="572"/>
      <c r="J9" s="565"/>
      <c r="O9" s="20"/>
      <c r="P9" s="23"/>
    </row>
    <row r="10" spans="1:16" ht="51">
      <c r="A10" s="581"/>
      <c r="B10" s="581"/>
      <c r="C10" s="5" t="s">
        <v>170</v>
      </c>
      <c r="D10" s="5" t="s">
        <v>14</v>
      </c>
      <c r="E10" s="278" t="s">
        <v>643</v>
      </c>
      <c r="F10" s="7" t="s">
        <v>188</v>
      </c>
      <c r="G10" s="5" t="s">
        <v>170</v>
      </c>
      <c r="H10" s="27" t="s">
        <v>15</v>
      </c>
      <c r="I10" s="110" t="s">
        <v>105</v>
      </c>
      <c r="J10" s="5" t="s">
        <v>189</v>
      </c>
    </row>
    <row r="11" spans="1:16">
      <c r="A11" s="5">
        <v>1</v>
      </c>
      <c r="B11" s="5">
        <v>2</v>
      </c>
      <c r="C11" s="5">
        <v>3</v>
      </c>
      <c r="D11" s="5">
        <v>4</v>
      </c>
      <c r="E11" s="5">
        <v>5</v>
      </c>
      <c r="F11" s="7">
        <v>6</v>
      </c>
      <c r="G11" s="5">
        <v>7</v>
      </c>
      <c r="H11" s="106">
        <v>8</v>
      </c>
      <c r="I11" s="5">
        <v>9</v>
      </c>
      <c r="J11" s="5">
        <v>10</v>
      </c>
    </row>
    <row r="12" spans="1:16">
      <c r="A12" s="19">
        <v>1</v>
      </c>
      <c r="B12" s="377" t="s">
        <v>835</v>
      </c>
      <c r="C12" s="379">
        <v>22</v>
      </c>
      <c r="D12" s="381">
        <v>2829</v>
      </c>
      <c r="E12" s="381">
        <v>220</v>
      </c>
      <c r="F12" s="398">
        <v>622380</v>
      </c>
      <c r="G12" s="381">
        <v>24</v>
      </c>
      <c r="H12" s="458">
        <v>585437</v>
      </c>
      <c r="I12" s="387">
        <v>220</v>
      </c>
      <c r="J12" s="459">
        <v>2661</v>
      </c>
    </row>
    <row r="13" spans="1:16">
      <c r="A13" s="19">
        <v>2</v>
      </c>
      <c r="B13" s="377"/>
      <c r="C13" s="379"/>
      <c r="D13" s="381"/>
      <c r="F13" s="398"/>
      <c r="G13" s="381"/>
      <c r="H13" s="458"/>
      <c r="I13" s="20"/>
      <c r="J13" s="459"/>
    </row>
    <row r="14" spans="1:16">
      <c r="A14" s="19">
        <v>3</v>
      </c>
      <c r="B14" s="377"/>
      <c r="C14" s="379"/>
      <c r="D14" s="381"/>
      <c r="E14" s="381"/>
      <c r="F14" s="398"/>
      <c r="G14" s="381"/>
      <c r="H14" s="458"/>
      <c r="I14" s="387"/>
      <c r="J14" s="459"/>
    </row>
    <row r="15" spans="1:16">
      <c r="A15" s="19">
        <v>4</v>
      </c>
      <c r="B15" s="20"/>
      <c r="C15" s="173"/>
      <c r="D15" s="381"/>
      <c r="E15" s="381"/>
      <c r="F15" s="400"/>
      <c r="G15" s="381"/>
      <c r="H15" s="433"/>
      <c r="I15" s="433"/>
      <c r="J15" s="445"/>
    </row>
    <row r="16" spans="1:16">
      <c r="A16" s="19">
        <v>5</v>
      </c>
      <c r="B16" s="20"/>
      <c r="C16" s="173"/>
      <c r="D16" s="381"/>
      <c r="E16" s="381"/>
      <c r="F16" s="400"/>
      <c r="G16" s="381"/>
      <c r="H16" s="399"/>
      <c r="I16" s="399"/>
      <c r="J16" s="446"/>
    </row>
    <row r="17" spans="1:10">
      <c r="A17" s="19">
        <v>6</v>
      </c>
      <c r="B17" s="20"/>
      <c r="C17" s="173"/>
      <c r="D17" s="381"/>
      <c r="E17" s="381"/>
      <c r="F17" s="400"/>
      <c r="G17" s="381"/>
      <c r="H17" s="399"/>
      <c r="I17" s="399"/>
      <c r="J17" s="446"/>
    </row>
    <row r="18" spans="1:10">
      <c r="A18" s="19">
        <v>7</v>
      </c>
      <c r="B18" s="20"/>
      <c r="C18" s="173"/>
      <c r="D18" s="381"/>
      <c r="E18" s="381"/>
      <c r="F18" s="400"/>
      <c r="G18" s="381"/>
      <c r="H18" s="399"/>
      <c r="I18" s="399"/>
      <c r="J18" s="446"/>
    </row>
    <row r="19" spans="1:10">
      <c r="A19" s="19">
        <v>8</v>
      </c>
      <c r="B19" s="20"/>
      <c r="C19" s="173"/>
      <c r="D19" s="381"/>
      <c r="E19" s="381"/>
      <c r="F19" s="400"/>
      <c r="G19" s="381"/>
      <c r="H19" s="399"/>
      <c r="I19" s="399"/>
      <c r="J19" s="446"/>
    </row>
    <row r="20" spans="1:10">
      <c r="A20" s="19">
        <v>9</v>
      </c>
      <c r="B20" s="20"/>
      <c r="C20" s="173"/>
      <c r="D20" s="381"/>
      <c r="E20" s="381"/>
      <c r="F20" s="400"/>
      <c r="G20" s="381"/>
      <c r="H20" s="399"/>
      <c r="I20" s="399"/>
      <c r="J20" s="446"/>
    </row>
    <row r="21" spans="1:10">
      <c r="A21" s="19">
        <v>10</v>
      </c>
      <c r="B21" s="20"/>
      <c r="C21" s="173"/>
      <c r="D21" s="381"/>
      <c r="E21" s="381"/>
      <c r="F21" s="400"/>
      <c r="G21" s="381"/>
      <c r="H21" s="399"/>
      <c r="I21" s="399"/>
      <c r="J21" s="446"/>
    </row>
    <row r="22" spans="1:10">
      <c r="A22" s="19">
        <v>11</v>
      </c>
      <c r="B22" s="20"/>
      <c r="C22" s="173"/>
      <c r="D22" s="381"/>
      <c r="E22" s="381"/>
      <c r="F22" s="400"/>
      <c r="G22" s="381"/>
      <c r="H22" s="399"/>
      <c r="I22" s="399"/>
      <c r="J22" s="446"/>
    </row>
    <row r="23" spans="1:10">
      <c r="A23" s="19">
        <v>12</v>
      </c>
      <c r="B23" s="20"/>
      <c r="C23" s="173"/>
      <c r="D23" s="381"/>
      <c r="E23" s="381" t="s">
        <v>10</v>
      </c>
      <c r="F23" s="400"/>
      <c r="G23" s="381"/>
      <c r="H23" s="399"/>
      <c r="I23" s="399"/>
      <c r="J23" s="446"/>
    </row>
    <row r="24" spans="1:10">
      <c r="A24" s="19">
        <v>13</v>
      </c>
      <c r="B24" s="20"/>
      <c r="C24" s="173"/>
      <c r="D24" s="381"/>
      <c r="E24" s="381"/>
      <c r="F24" s="400"/>
      <c r="G24" s="381"/>
      <c r="H24" s="399"/>
      <c r="I24" s="399"/>
      <c r="J24" s="446"/>
    </row>
    <row r="25" spans="1:10">
      <c r="A25" s="19">
        <v>14</v>
      </c>
      <c r="B25" s="20"/>
      <c r="C25" s="173"/>
      <c r="D25" s="381"/>
      <c r="E25" s="381"/>
      <c r="F25" s="400"/>
      <c r="G25" s="381"/>
      <c r="H25" s="399"/>
      <c r="I25" s="399"/>
      <c r="J25" s="446"/>
    </row>
    <row r="26" spans="1:10">
      <c r="A26" s="21" t="s">
        <v>6</v>
      </c>
      <c r="B26" s="20"/>
      <c r="C26" s="173"/>
      <c r="D26" s="381"/>
      <c r="E26" s="381"/>
      <c r="F26" s="400"/>
      <c r="G26" s="381"/>
      <c r="H26" s="399"/>
      <c r="I26" s="399"/>
      <c r="J26" s="446"/>
    </row>
    <row r="27" spans="1:10">
      <c r="A27" s="21" t="s">
        <v>6</v>
      </c>
      <c r="B27" s="20"/>
      <c r="C27" s="173"/>
      <c r="D27" s="381"/>
      <c r="E27" s="381"/>
      <c r="F27" s="400"/>
      <c r="G27" s="381"/>
      <c r="H27" s="399"/>
      <c r="I27" s="399"/>
      <c r="J27" s="446"/>
    </row>
    <row r="28" spans="1:10">
      <c r="A28" s="3" t="s">
        <v>16</v>
      </c>
      <c r="B28" s="31"/>
      <c r="C28" s="185">
        <f>SUM(C12:C27)</f>
        <v>22</v>
      </c>
      <c r="D28" s="185">
        <f t="shared" ref="D28:J28" si="0">SUM(D12:D27)</f>
        <v>2829</v>
      </c>
      <c r="E28" s="185">
        <f t="shared" si="0"/>
        <v>220</v>
      </c>
      <c r="F28" s="185">
        <f t="shared" si="0"/>
        <v>622380</v>
      </c>
      <c r="G28" s="185">
        <f t="shared" si="0"/>
        <v>24</v>
      </c>
      <c r="H28" s="185">
        <f t="shared" si="0"/>
        <v>585437</v>
      </c>
      <c r="I28" s="185">
        <f t="shared" si="0"/>
        <v>220</v>
      </c>
      <c r="J28" s="444">
        <f t="shared" si="0"/>
        <v>2661</v>
      </c>
    </row>
    <row r="29" spans="1:10" s="544" customFormat="1">
      <c r="A29" s="13"/>
      <c r="B29" s="32"/>
      <c r="C29" s="546"/>
      <c r="D29" s="546"/>
      <c r="E29" s="546"/>
      <c r="F29" s="546"/>
      <c r="G29" s="546"/>
      <c r="H29" s="546"/>
      <c r="I29" s="546"/>
      <c r="J29" s="547"/>
    </row>
    <row r="30" spans="1:10" s="544" customFormat="1">
      <c r="A30" s="549" t="s">
        <v>930</v>
      </c>
      <c r="B30" s="672" t="s">
        <v>929</v>
      </c>
      <c r="C30" s="672"/>
      <c r="D30" s="672"/>
      <c r="E30" s="672"/>
      <c r="F30" s="672"/>
      <c r="G30" s="672"/>
      <c r="H30" s="672"/>
      <c r="I30" s="672"/>
      <c r="J30" s="547"/>
    </row>
    <row r="31" spans="1:10" s="544" customFormat="1">
      <c r="A31" s="549"/>
      <c r="B31" s="672"/>
      <c r="C31" s="672"/>
      <c r="D31" s="672"/>
      <c r="E31" s="672"/>
      <c r="F31" s="672"/>
      <c r="G31" s="672"/>
      <c r="H31" s="672"/>
      <c r="I31" s="672"/>
      <c r="J31" s="547"/>
    </row>
    <row r="32" spans="1:10" s="544" customFormat="1">
      <c r="A32" s="549"/>
      <c r="B32" s="672" t="s">
        <v>931</v>
      </c>
      <c r="C32" s="672"/>
      <c r="D32" s="672"/>
      <c r="E32" s="672"/>
      <c r="F32" s="672"/>
      <c r="G32" s="672"/>
      <c r="H32" s="672"/>
      <c r="I32" s="672"/>
      <c r="J32" s="547"/>
    </row>
    <row r="33" spans="1:10">
      <c r="A33" s="13"/>
      <c r="B33" s="32"/>
      <c r="C33" s="32"/>
      <c r="D33" s="23"/>
      <c r="E33" s="23"/>
      <c r="F33" s="23"/>
      <c r="G33" s="23"/>
      <c r="H33" s="23"/>
      <c r="I33" s="23"/>
      <c r="J33" s="23"/>
    </row>
    <row r="34" spans="1:10">
      <c r="A34" s="13"/>
      <c r="B34" s="32"/>
      <c r="C34" s="32"/>
      <c r="D34" s="23"/>
      <c r="E34" s="23"/>
      <c r="F34" s="23"/>
      <c r="G34" s="23"/>
      <c r="H34" s="23"/>
      <c r="I34" s="23"/>
      <c r="J34" s="23"/>
    </row>
    <row r="35" spans="1:10">
      <c r="A35" s="13"/>
      <c r="B35" s="32"/>
      <c r="C35" s="32"/>
      <c r="D35" s="23"/>
      <c r="E35" s="23"/>
      <c r="F35" s="23"/>
      <c r="G35" s="23"/>
      <c r="H35" s="23"/>
      <c r="I35" s="23"/>
      <c r="J35" s="23"/>
    </row>
    <row r="36" spans="1:10" ht="15.75" customHeight="1">
      <c r="A36" s="16" t="s">
        <v>11</v>
      </c>
      <c r="B36" s="16"/>
      <c r="C36" s="16"/>
      <c r="D36" s="16"/>
      <c r="E36" s="16"/>
      <c r="F36" s="16"/>
      <c r="G36" s="16"/>
      <c r="I36" s="553" t="s">
        <v>12</v>
      </c>
      <c r="J36" s="553"/>
    </row>
    <row r="37" spans="1:10" ht="12.75" customHeight="1">
      <c r="A37" s="552" t="s">
        <v>731</v>
      </c>
      <c r="B37" s="552"/>
      <c r="C37" s="552"/>
      <c r="D37" s="552"/>
      <c r="E37" s="552"/>
      <c r="F37" s="552"/>
      <c r="G37" s="552"/>
      <c r="H37" s="552"/>
      <c r="I37" s="552"/>
      <c r="J37" s="552"/>
    </row>
    <row r="38" spans="1:10">
      <c r="A38" s="16"/>
      <c r="B38" s="16"/>
      <c r="C38" s="16"/>
      <c r="E38" s="16"/>
      <c r="H38" s="554" t="s">
        <v>78</v>
      </c>
      <c r="I38" s="554"/>
      <c r="J38" s="554"/>
    </row>
    <row r="42" spans="1:10">
      <c r="A42" s="673"/>
      <c r="B42" s="673"/>
      <c r="C42" s="673"/>
      <c r="D42" s="673"/>
      <c r="E42" s="673"/>
      <c r="F42" s="673"/>
      <c r="G42" s="673"/>
      <c r="H42" s="673"/>
      <c r="I42" s="673"/>
      <c r="J42" s="673"/>
    </row>
    <row r="44" spans="1:10">
      <c r="A44" s="673"/>
      <c r="B44" s="673"/>
      <c r="C44" s="673"/>
      <c r="D44" s="673"/>
      <c r="E44" s="673"/>
      <c r="F44" s="673"/>
      <c r="G44" s="673"/>
      <c r="H44" s="673"/>
      <c r="I44" s="673"/>
      <c r="J44" s="673"/>
    </row>
  </sheetData>
  <mergeCells count="17">
    <mergeCell ref="H38:J38"/>
    <mergeCell ref="A42:J42"/>
    <mergeCell ref="A44:J44"/>
    <mergeCell ref="A9:A10"/>
    <mergeCell ref="B9:B10"/>
    <mergeCell ref="C9:F9"/>
    <mergeCell ref="G9:J9"/>
    <mergeCell ref="I36:J36"/>
    <mergeCell ref="A37:J37"/>
    <mergeCell ref="B30:I31"/>
    <mergeCell ref="B32:I32"/>
    <mergeCell ref="E1:I1"/>
    <mergeCell ref="A2:J2"/>
    <mergeCell ref="A3:J3"/>
    <mergeCell ref="A5:J5"/>
    <mergeCell ref="A8:B8"/>
    <mergeCell ref="H8:J8"/>
  </mergeCells>
  <printOptions horizontalCentered="1"/>
  <pageMargins left="0.70866141732283472" right="0.70866141732283472" top="0.23622047244094491" bottom="0" header="0.31496062992125984" footer="0.31496062992125984"/>
  <pageSetup paperSize="9" scale="96"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P40"/>
  <sheetViews>
    <sheetView view="pageBreakPreview" zoomScale="90" zoomScaleSheetLayoutView="90" workbookViewId="0">
      <selection activeCell="J11" sqref="J11:J12"/>
    </sheetView>
  </sheetViews>
  <sheetFormatPr defaultColWidth="9.140625" defaultRowHeight="12.75"/>
  <cols>
    <col min="1" max="1" width="7.42578125" style="17" customWidth="1"/>
    <col min="2" max="2" width="17.140625" style="17" customWidth="1"/>
    <col min="3" max="3" width="11" style="17" customWidth="1"/>
    <col min="4" max="4" width="10" style="17" customWidth="1"/>
    <col min="5" max="5" width="13.140625" style="17" customWidth="1"/>
    <col min="6" max="6" width="14.28515625" style="17" customWidth="1"/>
    <col min="7" max="7" width="13.28515625" style="17" customWidth="1"/>
    <col min="8" max="8" width="14.7109375" style="17" customWidth="1"/>
    <col min="9" max="9" width="16.7109375" style="17" customWidth="1"/>
    <col min="10" max="10" width="19.28515625" style="17" customWidth="1"/>
    <col min="11" max="16384" width="9.140625" style="17"/>
  </cols>
  <sheetData>
    <row r="1" spans="1:16" customFormat="1">
      <c r="E1" s="602"/>
      <c r="F1" s="602"/>
      <c r="G1" s="602"/>
      <c r="H1" s="602"/>
      <c r="I1" s="602"/>
      <c r="J1" s="145" t="s">
        <v>350</v>
      </c>
    </row>
    <row r="2" spans="1:16" customFormat="1" ht="15">
      <c r="A2" s="662" t="s">
        <v>0</v>
      </c>
      <c r="B2" s="662"/>
      <c r="C2" s="662"/>
      <c r="D2" s="662"/>
      <c r="E2" s="662"/>
      <c r="F2" s="662"/>
      <c r="G2" s="662"/>
      <c r="H2" s="662"/>
      <c r="I2" s="662"/>
      <c r="J2" s="662"/>
    </row>
    <row r="3" spans="1:16" customFormat="1" ht="20.25">
      <c r="A3" s="605" t="s">
        <v>631</v>
      </c>
      <c r="B3" s="605"/>
      <c r="C3" s="605"/>
      <c r="D3" s="605"/>
      <c r="E3" s="605"/>
      <c r="F3" s="605"/>
      <c r="G3" s="605"/>
      <c r="H3" s="605"/>
      <c r="I3" s="605"/>
      <c r="J3" s="605"/>
    </row>
    <row r="4" spans="1:16" customFormat="1" ht="14.25" customHeight="1"/>
    <row r="5" spans="1:16" ht="19.5" customHeight="1">
      <c r="A5" s="663" t="s">
        <v>680</v>
      </c>
      <c r="B5" s="663"/>
      <c r="C5" s="663"/>
      <c r="D5" s="663"/>
      <c r="E5" s="663"/>
      <c r="F5" s="663"/>
      <c r="G5" s="663"/>
      <c r="H5" s="663"/>
      <c r="I5" s="663"/>
      <c r="J5" s="663"/>
    </row>
    <row r="6" spans="1:16" ht="13.5" customHeight="1">
      <c r="A6" s="1"/>
      <c r="B6" s="1"/>
      <c r="C6" s="1"/>
      <c r="D6" s="1"/>
      <c r="E6" s="1"/>
      <c r="F6" s="1"/>
      <c r="G6" s="1"/>
      <c r="H6" s="1"/>
      <c r="I6" s="1"/>
      <c r="J6" s="1"/>
    </row>
    <row r="7" spans="1:16" ht="0.75" customHeight="1"/>
    <row r="8" spans="1:16">
      <c r="A8" s="554" t="s">
        <v>851</v>
      </c>
      <c r="B8" s="554"/>
      <c r="C8" s="33"/>
      <c r="H8" s="652" t="s">
        <v>912</v>
      </c>
      <c r="I8" s="652"/>
      <c r="J8" s="652"/>
    </row>
    <row r="9" spans="1:16">
      <c r="A9" s="581" t="s">
        <v>2</v>
      </c>
      <c r="B9" s="581" t="s">
        <v>733</v>
      </c>
      <c r="C9" s="564" t="s">
        <v>645</v>
      </c>
      <c r="D9" s="572"/>
      <c r="E9" s="572"/>
      <c r="F9" s="565"/>
      <c r="G9" s="564" t="s">
        <v>95</v>
      </c>
      <c r="H9" s="572"/>
      <c r="I9" s="572"/>
      <c r="J9" s="565"/>
      <c r="O9" s="20"/>
      <c r="P9" s="23"/>
    </row>
    <row r="10" spans="1:16" ht="77.45" customHeight="1">
      <c r="A10" s="581"/>
      <c r="B10" s="581"/>
      <c r="C10" s="5" t="s">
        <v>170</v>
      </c>
      <c r="D10" s="5" t="s">
        <v>14</v>
      </c>
      <c r="E10" s="278" t="s">
        <v>644</v>
      </c>
      <c r="F10" s="7" t="s">
        <v>188</v>
      </c>
      <c r="G10" s="5" t="s">
        <v>170</v>
      </c>
      <c r="H10" s="27" t="s">
        <v>15</v>
      </c>
      <c r="I10" s="110" t="s">
        <v>105</v>
      </c>
      <c r="J10" s="5" t="s">
        <v>189</v>
      </c>
    </row>
    <row r="11" spans="1:16">
      <c r="A11" s="5">
        <v>1</v>
      </c>
      <c r="B11" s="5">
        <v>2</v>
      </c>
      <c r="C11" s="5">
        <v>3</v>
      </c>
      <c r="D11" s="5">
        <v>4</v>
      </c>
      <c r="E11" s="5">
        <v>5</v>
      </c>
      <c r="F11" s="7">
        <v>6</v>
      </c>
      <c r="G11" s="5">
        <v>7</v>
      </c>
      <c r="H11" s="106">
        <v>8</v>
      </c>
      <c r="I11" s="5">
        <v>9</v>
      </c>
      <c r="J11" s="5">
        <v>10</v>
      </c>
    </row>
    <row r="12" spans="1:16">
      <c r="A12" s="19">
        <v>1</v>
      </c>
      <c r="B12" s="20"/>
      <c r="C12" s="20"/>
      <c r="D12" s="20"/>
      <c r="E12" s="20"/>
      <c r="F12" s="109"/>
      <c r="G12" s="20"/>
      <c r="H12" s="30"/>
      <c r="I12" s="30"/>
      <c r="J12" s="30"/>
    </row>
    <row r="13" spans="1:16">
      <c r="A13" s="19">
        <v>2</v>
      </c>
      <c r="B13" s="20"/>
      <c r="C13" s="20"/>
      <c r="D13" s="20"/>
      <c r="E13" s="20"/>
      <c r="F13" s="29"/>
      <c r="G13" s="20"/>
      <c r="H13" s="30"/>
      <c r="I13" s="30"/>
      <c r="J13" s="30"/>
    </row>
    <row r="14" spans="1:16">
      <c r="A14" s="19">
        <v>3</v>
      </c>
      <c r="B14" s="20"/>
      <c r="C14" s="20"/>
      <c r="D14" s="20"/>
      <c r="E14" s="20" t="s">
        <v>10</v>
      </c>
      <c r="F14" s="29"/>
      <c r="G14" s="20"/>
      <c r="H14" s="30"/>
      <c r="I14" s="30"/>
      <c r="J14" s="30"/>
    </row>
    <row r="15" spans="1:16">
      <c r="A15" s="19">
        <v>4</v>
      </c>
      <c r="B15" s="20"/>
      <c r="C15" s="20"/>
      <c r="D15" s="20"/>
      <c r="E15" s="20"/>
      <c r="F15" s="29"/>
      <c r="G15" s="20"/>
      <c r="H15" s="30"/>
      <c r="I15" s="30"/>
      <c r="J15" s="30"/>
    </row>
    <row r="16" spans="1:16">
      <c r="A16" s="19">
        <v>5</v>
      </c>
      <c r="B16" s="20"/>
      <c r="C16" s="20"/>
      <c r="D16" s="20"/>
      <c r="E16" s="20"/>
      <c r="F16" s="29"/>
      <c r="G16" s="20"/>
      <c r="H16" s="30"/>
      <c r="I16" s="30"/>
      <c r="J16" s="30"/>
    </row>
    <row r="17" spans="1:10">
      <c r="A17" s="19">
        <v>6</v>
      </c>
      <c r="B17" s="20"/>
      <c r="C17" s="20"/>
      <c r="D17" s="20"/>
      <c r="E17" s="20"/>
      <c r="F17" s="29"/>
      <c r="G17" s="20"/>
      <c r="H17" s="30"/>
      <c r="I17" s="30"/>
      <c r="J17" s="30"/>
    </row>
    <row r="18" spans="1:10">
      <c r="A18" s="19">
        <v>7</v>
      </c>
      <c r="B18" s="20"/>
      <c r="C18" s="20"/>
      <c r="D18" s="20"/>
      <c r="E18" s="20"/>
      <c r="F18" s="29"/>
      <c r="G18" s="20"/>
      <c r="H18" s="30"/>
      <c r="I18" s="30"/>
      <c r="J18" s="30"/>
    </row>
    <row r="19" spans="1:10" ht="15.75">
      <c r="A19" s="19">
        <v>8</v>
      </c>
      <c r="B19" s="20"/>
      <c r="C19" s="674" t="s">
        <v>833</v>
      </c>
      <c r="D19" s="675"/>
      <c r="E19" s="675"/>
      <c r="F19" s="675"/>
      <c r="G19" s="675"/>
      <c r="H19" s="675"/>
      <c r="I19" s="676"/>
      <c r="J19" s="30"/>
    </row>
    <row r="20" spans="1:10">
      <c r="A20" s="19">
        <v>9</v>
      </c>
      <c r="B20" s="20"/>
      <c r="C20" s="20"/>
      <c r="D20" s="20"/>
      <c r="E20" s="20"/>
      <c r="F20" s="29"/>
      <c r="G20" s="20"/>
      <c r="H20" s="30"/>
      <c r="I20" s="30"/>
      <c r="J20" s="30"/>
    </row>
    <row r="21" spans="1:10">
      <c r="A21" s="19">
        <v>10</v>
      </c>
      <c r="B21" s="20"/>
      <c r="C21" s="20"/>
      <c r="D21" s="20"/>
      <c r="E21" s="20"/>
      <c r="F21" s="29"/>
      <c r="G21" s="20"/>
      <c r="H21" s="30"/>
      <c r="I21" s="30"/>
      <c r="J21" s="30"/>
    </row>
    <row r="22" spans="1:10">
      <c r="A22" s="19">
        <v>11</v>
      </c>
      <c r="B22" s="20"/>
      <c r="C22" s="20"/>
      <c r="D22" s="20"/>
      <c r="E22" s="20"/>
      <c r="F22" s="29"/>
      <c r="G22" s="20"/>
      <c r="H22" s="30"/>
      <c r="I22" s="30"/>
      <c r="J22" s="30"/>
    </row>
    <row r="23" spans="1:10">
      <c r="A23" s="19">
        <v>12</v>
      </c>
      <c r="B23" s="20"/>
      <c r="C23" s="20"/>
      <c r="D23" s="20"/>
      <c r="E23" s="20"/>
      <c r="F23" s="29"/>
      <c r="G23" s="20"/>
      <c r="H23" s="30"/>
      <c r="I23" s="30"/>
      <c r="J23" s="30"/>
    </row>
    <row r="24" spans="1:10">
      <c r="A24" s="19">
        <v>13</v>
      </c>
      <c r="B24" s="20"/>
      <c r="C24" s="20"/>
      <c r="D24" s="20"/>
      <c r="E24" s="20"/>
      <c r="F24" s="29"/>
      <c r="G24" s="20"/>
      <c r="H24" s="30"/>
      <c r="I24" s="30"/>
      <c r="J24" s="30"/>
    </row>
    <row r="25" spans="1:10">
      <c r="A25" s="19">
        <v>14</v>
      </c>
      <c r="B25" s="20"/>
      <c r="C25" s="20"/>
      <c r="D25" s="20"/>
      <c r="E25" s="20"/>
      <c r="F25" s="29"/>
      <c r="G25" s="20"/>
      <c r="H25" s="30"/>
      <c r="I25" s="30"/>
      <c r="J25" s="30"/>
    </row>
    <row r="26" spans="1:10">
      <c r="A26" s="21" t="s">
        <v>6</v>
      </c>
      <c r="B26" s="20"/>
      <c r="C26" s="20"/>
      <c r="D26" s="20"/>
      <c r="E26" s="20"/>
      <c r="F26" s="29"/>
      <c r="G26" s="20"/>
      <c r="H26" s="30"/>
      <c r="I26" s="30"/>
      <c r="J26" s="30"/>
    </row>
    <row r="27" spans="1:10">
      <c r="A27" s="21" t="s">
        <v>6</v>
      </c>
      <c r="B27" s="20"/>
      <c r="C27" s="20"/>
      <c r="D27" s="20"/>
      <c r="E27" s="20"/>
      <c r="F27" s="29"/>
      <c r="G27" s="20"/>
      <c r="H27" s="30"/>
      <c r="I27" s="30"/>
      <c r="J27" s="30"/>
    </row>
    <row r="28" spans="1:10">
      <c r="A28" s="3" t="s">
        <v>16</v>
      </c>
      <c r="B28" s="31"/>
      <c r="C28" s="31"/>
      <c r="D28" s="20"/>
      <c r="E28" s="20"/>
      <c r="F28" s="29"/>
      <c r="G28" s="20"/>
      <c r="H28" s="30"/>
      <c r="I28" s="30"/>
      <c r="J28" s="30"/>
    </row>
    <row r="29" spans="1:10">
      <c r="A29" s="13"/>
      <c r="B29" s="32"/>
      <c r="C29" s="32"/>
      <c r="D29" s="23"/>
      <c r="E29" s="23"/>
      <c r="F29" s="23"/>
      <c r="G29" s="23"/>
      <c r="H29" s="23"/>
      <c r="I29" s="23"/>
      <c r="J29" s="23"/>
    </row>
    <row r="30" spans="1:10">
      <c r="A30" s="13"/>
      <c r="B30" s="32"/>
      <c r="C30" s="32"/>
      <c r="D30" s="23"/>
      <c r="E30" s="23"/>
      <c r="F30" s="23"/>
      <c r="G30" s="23"/>
      <c r="H30" s="23"/>
      <c r="I30" s="23"/>
      <c r="J30" s="23"/>
    </row>
    <row r="31" spans="1:10">
      <c r="A31" s="13"/>
      <c r="B31" s="32"/>
      <c r="C31" s="32"/>
      <c r="D31" s="23"/>
      <c r="E31" s="23"/>
      <c r="F31" s="23"/>
      <c r="G31" s="23"/>
      <c r="H31" s="23"/>
      <c r="I31" s="23"/>
      <c r="J31" s="23"/>
    </row>
    <row r="32" spans="1:10" ht="15.75" customHeight="1">
      <c r="A32" s="16" t="s">
        <v>11</v>
      </c>
      <c r="B32" s="16"/>
      <c r="C32" s="16"/>
      <c r="D32" s="16"/>
      <c r="E32" s="16"/>
      <c r="F32" s="16"/>
      <c r="G32" s="16"/>
      <c r="I32" s="553" t="s">
        <v>12</v>
      </c>
      <c r="J32" s="553"/>
    </row>
    <row r="33" spans="1:10" ht="12.75" customHeight="1">
      <c r="A33" s="552" t="s">
        <v>731</v>
      </c>
      <c r="B33" s="552"/>
      <c r="C33" s="552"/>
      <c r="D33" s="552"/>
      <c r="E33" s="552"/>
      <c r="F33" s="552"/>
      <c r="G33" s="552"/>
      <c r="H33" s="552"/>
      <c r="I33" s="552"/>
      <c r="J33" s="552"/>
    </row>
    <row r="34" spans="1:10">
      <c r="A34" s="16"/>
      <c r="B34" s="16"/>
      <c r="C34" s="16"/>
      <c r="E34" s="16"/>
      <c r="H34" s="554" t="s">
        <v>78</v>
      </c>
      <c r="I34" s="554"/>
      <c r="J34" s="554"/>
    </row>
    <row r="38" spans="1:10">
      <c r="A38" s="673"/>
      <c r="B38" s="673"/>
      <c r="C38" s="673"/>
      <c r="D38" s="673"/>
      <c r="E38" s="673"/>
      <c r="F38" s="673"/>
      <c r="G38" s="673"/>
      <c r="H38" s="673"/>
      <c r="I38" s="673"/>
      <c r="J38" s="673"/>
    </row>
    <row r="40" spans="1:10">
      <c r="A40" s="673"/>
      <c r="B40" s="673"/>
      <c r="C40" s="673"/>
      <c r="D40" s="673"/>
      <c r="E40" s="673"/>
      <c r="F40" s="673"/>
      <c r="G40" s="673"/>
      <c r="H40" s="673"/>
      <c r="I40" s="673"/>
      <c r="J40" s="673"/>
    </row>
  </sheetData>
  <mergeCells count="16">
    <mergeCell ref="E1:I1"/>
    <mergeCell ref="A2:J2"/>
    <mergeCell ref="A3:J3"/>
    <mergeCell ref="A5:J5"/>
    <mergeCell ref="A8:B8"/>
    <mergeCell ref="H8:J8"/>
    <mergeCell ref="H34:J34"/>
    <mergeCell ref="A38:J38"/>
    <mergeCell ref="A40:J40"/>
    <mergeCell ref="A9:A10"/>
    <mergeCell ref="B9:B10"/>
    <mergeCell ref="C9:F9"/>
    <mergeCell ref="G9:J9"/>
    <mergeCell ref="I32:J32"/>
    <mergeCell ref="A33:J33"/>
    <mergeCell ref="C19:I19"/>
  </mergeCells>
  <printOptions horizontalCentered="1"/>
  <pageMargins left="0.70866141732283472" right="0.70866141732283472" top="0.23622047244094491" bottom="0" header="0.31496062992125984" footer="0.31496062992125984"/>
  <pageSetup paperSize="9" scale="97"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P40"/>
  <sheetViews>
    <sheetView view="pageBreakPreview" zoomScale="90" zoomScaleSheetLayoutView="90" workbookViewId="0">
      <selection activeCell="J13" sqref="J13"/>
    </sheetView>
  </sheetViews>
  <sheetFormatPr defaultColWidth="9.140625" defaultRowHeight="12.75"/>
  <cols>
    <col min="1" max="1" width="7.42578125" style="17" customWidth="1"/>
    <col min="2" max="2" width="17.140625" style="17" customWidth="1"/>
    <col min="3" max="3" width="11" style="17" customWidth="1"/>
    <col min="4" max="4" width="10" style="17" customWidth="1"/>
    <col min="5" max="5" width="13.140625" style="17" customWidth="1"/>
    <col min="6" max="6" width="14.28515625" style="17" customWidth="1"/>
    <col min="7" max="7" width="13.28515625" style="17" customWidth="1"/>
    <col min="8" max="8" width="14.7109375" style="17" customWidth="1"/>
    <col min="9" max="9" width="16.7109375" style="17" customWidth="1"/>
    <col min="10" max="10" width="19.28515625" style="17" customWidth="1"/>
    <col min="11" max="16384" width="9.140625" style="17"/>
  </cols>
  <sheetData>
    <row r="1" spans="1:16" customFormat="1">
      <c r="E1" s="602"/>
      <c r="F1" s="602"/>
      <c r="G1" s="602"/>
      <c r="H1" s="602"/>
      <c r="I1" s="602"/>
      <c r="J1" s="145" t="s">
        <v>349</v>
      </c>
    </row>
    <row r="2" spans="1:16" customFormat="1" ht="15">
      <c r="A2" s="662" t="s">
        <v>0</v>
      </c>
      <c r="B2" s="662"/>
      <c r="C2" s="662"/>
      <c r="D2" s="662"/>
      <c r="E2" s="662"/>
      <c r="F2" s="662"/>
      <c r="G2" s="662"/>
      <c r="H2" s="662"/>
      <c r="I2" s="662"/>
      <c r="J2" s="662"/>
    </row>
    <row r="3" spans="1:16" customFormat="1" ht="20.25">
      <c r="A3" s="605" t="s">
        <v>631</v>
      </c>
      <c r="B3" s="605"/>
      <c r="C3" s="605"/>
      <c r="D3" s="605"/>
      <c r="E3" s="605"/>
      <c r="F3" s="605"/>
      <c r="G3" s="605"/>
      <c r="H3" s="605"/>
      <c r="I3" s="605"/>
      <c r="J3" s="605"/>
    </row>
    <row r="4" spans="1:16" customFormat="1" ht="14.25" customHeight="1"/>
    <row r="5" spans="1:16" ht="31.5" customHeight="1">
      <c r="A5" s="663" t="s">
        <v>646</v>
      </c>
      <c r="B5" s="663"/>
      <c r="C5" s="663"/>
      <c r="D5" s="663"/>
      <c r="E5" s="663"/>
      <c r="F5" s="663"/>
      <c r="G5" s="663"/>
      <c r="H5" s="663"/>
      <c r="I5" s="663"/>
      <c r="J5" s="663"/>
    </row>
    <row r="6" spans="1:16" ht="13.5" customHeight="1">
      <c r="A6" s="1"/>
      <c r="B6" s="1"/>
      <c r="C6" s="1"/>
      <c r="D6" s="1"/>
      <c r="E6" s="1"/>
      <c r="F6" s="1"/>
      <c r="G6" s="1"/>
      <c r="H6" s="1"/>
      <c r="I6" s="1"/>
      <c r="J6" s="1"/>
    </row>
    <row r="7" spans="1:16" ht="0.75" customHeight="1"/>
    <row r="8" spans="1:16">
      <c r="A8" s="554" t="s">
        <v>851</v>
      </c>
      <c r="B8" s="554"/>
      <c r="C8" s="33"/>
      <c r="H8" s="652" t="s">
        <v>912</v>
      </c>
      <c r="I8" s="652"/>
      <c r="J8" s="652"/>
    </row>
    <row r="9" spans="1:16">
      <c r="A9" s="581" t="s">
        <v>2</v>
      </c>
      <c r="B9" s="581" t="s">
        <v>733</v>
      </c>
      <c r="C9" s="564" t="s">
        <v>642</v>
      </c>
      <c r="D9" s="572"/>
      <c r="E9" s="572"/>
      <c r="F9" s="565"/>
      <c r="G9" s="564" t="s">
        <v>95</v>
      </c>
      <c r="H9" s="572"/>
      <c r="I9" s="572"/>
      <c r="J9" s="565"/>
      <c r="O9" s="20"/>
      <c r="P9" s="23"/>
    </row>
    <row r="10" spans="1:16" ht="53.25" customHeight="1">
      <c r="A10" s="581"/>
      <c r="B10" s="581"/>
      <c r="C10" s="5" t="s">
        <v>170</v>
      </c>
      <c r="D10" s="5" t="s">
        <v>14</v>
      </c>
      <c r="E10" s="278" t="s">
        <v>351</v>
      </c>
      <c r="F10" s="7" t="s">
        <v>188</v>
      </c>
      <c r="G10" s="5" t="s">
        <v>170</v>
      </c>
      <c r="H10" s="27" t="s">
        <v>15</v>
      </c>
      <c r="I10" s="110" t="s">
        <v>105</v>
      </c>
      <c r="J10" s="5" t="s">
        <v>189</v>
      </c>
    </row>
    <row r="11" spans="1:16">
      <c r="A11" s="5">
        <v>1</v>
      </c>
      <c r="B11" s="5">
        <v>2</v>
      </c>
      <c r="C11" s="5">
        <v>3</v>
      </c>
      <c r="D11" s="5">
        <v>4</v>
      </c>
      <c r="E11" s="5">
        <v>5</v>
      </c>
      <c r="F11" s="7">
        <v>6</v>
      </c>
      <c r="G11" s="5">
        <v>7</v>
      </c>
      <c r="H11" s="106">
        <v>8</v>
      </c>
      <c r="I11" s="5">
        <v>9</v>
      </c>
      <c r="J11" s="5">
        <v>10</v>
      </c>
    </row>
    <row r="12" spans="1:16">
      <c r="A12" s="19">
        <v>1</v>
      </c>
      <c r="B12" s="20"/>
      <c r="C12" s="20"/>
      <c r="D12" s="20"/>
      <c r="E12" s="20"/>
      <c r="F12" s="109"/>
      <c r="G12" s="20"/>
      <c r="H12" s="30"/>
      <c r="I12" s="30"/>
      <c r="J12" s="30"/>
    </row>
    <row r="13" spans="1:16">
      <c r="A13" s="19">
        <v>2</v>
      </c>
      <c r="B13" s="20"/>
      <c r="C13" s="20"/>
      <c r="D13" s="20"/>
      <c r="E13" s="20"/>
      <c r="F13" s="29"/>
      <c r="G13" s="20"/>
      <c r="H13" s="30"/>
      <c r="I13" s="30"/>
      <c r="J13" s="30"/>
    </row>
    <row r="14" spans="1:16">
      <c r="A14" s="19">
        <v>3</v>
      </c>
      <c r="B14" s="20"/>
      <c r="C14" s="20"/>
      <c r="D14" s="20"/>
      <c r="E14" s="20" t="s">
        <v>10</v>
      </c>
      <c r="F14" s="29"/>
      <c r="G14" s="20"/>
      <c r="H14" s="30"/>
      <c r="I14" s="30"/>
      <c r="J14" s="30"/>
    </row>
    <row r="15" spans="1:16">
      <c r="A15" s="19">
        <v>4</v>
      </c>
      <c r="B15" s="20"/>
      <c r="C15" s="20"/>
      <c r="D15" s="20"/>
      <c r="E15" s="20"/>
      <c r="F15" s="29"/>
      <c r="G15" s="20"/>
      <c r="H15" s="30"/>
      <c r="I15" s="30"/>
      <c r="J15" s="30"/>
    </row>
    <row r="16" spans="1:16">
      <c r="A16" s="19">
        <v>5</v>
      </c>
      <c r="B16" s="20"/>
      <c r="C16" s="20"/>
      <c r="D16" s="20"/>
      <c r="E16" s="20"/>
      <c r="F16" s="29"/>
      <c r="G16" s="20"/>
      <c r="H16" s="30"/>
      <c r="I16" s="30"/>
      <c r="J16" s="30"/>
    </row>
    <row r="17" spans="1:10">
      <c r="A17" s="19">
        <v>6</v>
      </c>
      <c r="B17" s="20"/>
      <c r="C17" s="20"/>
      <c r="D17" s="20"/>
      <c r="E17" s="20"/>
      <c r="F17" s="29"/>
      <c r="G17" s="20"/>
      <c r="H17" s="30"/>
      <c r="I17" s="30"/>
      <c r="J17" s="30"/>
    </row>
    <row r="18" spans="1:10" ht="15.75">
      <c r="A18" s="19">
        <v>7</v>
      </c>
      <c r="B18" s="20"/>
      <c r="C18" s="674" t="s">
        <v>833</v>
      </c>
      <c r="D18" s="675"/>
      <c r="E18" s="675"/>
      <c r="F18" s="675"/>
      <c r="G18" s="675"/>
      <c r="H18" s="675"/>
      <c r="I18" s="676"/>
      <c r="J18" s="30"/>
    </row>
    <row r="19" spans="1:10">
      <c r="A19" s="19">
        <v>8</v>
      </c>
      <c r="B19" s="20"/>
      <c r="C19" s="20"/>
      <c r="D19" s="20"/>
      <c r="E19" s="20"/>
      <c r="F19" s="29"/>
      <c r="G19" s="20"/>
      <c r="H19" s="30"/>
      <c r="I19" s="30"/>
      <c r="J19" s="30"/>
    </row>
    <row r="20" spans="1:10">
      <c r="A20" s="19">
        <v>9</v>
      </c>
      <c r="B20" s="20"/>
      <c r="C20" s="20"/>
      <c r="D20" s="20"/>
      <c r="E20" s="20"/>
      <c r="F20" s="29"/>
      <c r="G20" s="20"/>
      <c r="H20" s="30"/>
      <c r="I20" s="30"/>
      <c r="J20" s="30"/>
    </row>
    <row r="21" spans="1:10">
      <c r="A21" s="19">
        <v>10</v>
      </c>
      <c r="B21" s="20"/>
      <c r="C21" s="20"/>
      <c r="D21" s="20"/>
      <c r="E21" s="20"/>
      <c r="F21" s="29"/>
      <c r="G21" s="20"/>
      <c r="H21" s="30"/>
      <c r="I21" s="30"/>
      <c r="J21" s="30"/>
    </row>
    <row r="22" spans="1:10">
      <c r="A22" s="19">
        <v>11</v>
      </c>
      <c r="B22" s="20"/>
      <c r="C22" s="20"/>
      <c r="D22" s="20"/>
      <c r="E22" s="20"/>
      <c r="F22" s="29"/>
      <c r="G22" s="20"/>
      <c r="H22" s="30"/>
      <c r="I22" s="30"/>
      <c r="J22" s="30"/>
    </row>
    <row r="23" spans="1:10">
      <c r="A23" s="19">
        <v>12</v>
      </c>
      <c r="B23" s="20"/>
      <c r="C23" s="20"/>
      <c r="D23" s="20"/>
      <c r="E23" s="20"/>
      <c r="F23" s="29"/>
      <c r="G23" s="20"/>
      <c r="H23" s="30"/>
      <c r="I23" s="30"/>
      <c r="J23" s="30"/>
    </row>
    <row r="24" spans="1:10">
      <c r="A24" s="19">
        <v>13</v>
      </c>
      <c r="B24" s="20"/>
      <c r="C24" s="20"/>
      <c r="D24" s="20"/>
      <c r="E24" s="20"/>
      <c r="F24" s="29"/>
      <c r="G24" s="20"/>
      <c r="H24" s="30"/>
      <c r="I24" s="30"/>
      <c r="J24" s="30"/>
    </row>
    <row r="25" spans="1:10">
      <c r="A25" s="19">
        <v>14</v>
      </c>
      <c r="B25" s="20"/>
      <c r="C25" s="20"/>
      <c r="D25" s="20"/>
      <c r="E25" s="20"/>
      <c r="F25" s="29"/>
      <c r="G25" s="20"/>
      <c r="H25" s="30"/>
      <c r="I25" s="30"/>
      <c r="J25" s="30"/>
    </row>
    <row r="26" spans="1:10">
      <c r="A26" s="21" t="s">
        <v>6</v>
      </c>
      <c r="B26" s="20"/>
      <c r="C26" s="20"/>
      <c r="D26" s="20"/>
      <c r="E26" s="20"/>
      <c r="F26" s="29"/>
      <c r="G26" s="20"/>
      <c r="H26" s="30"/>
      <c r="I26" s="30"/>
      <c r="J26" s="30"/>
    </row>
    <row r="27" spans="1:10">
      <c r="A27" s="21" t="s">
        <v>6</v>
      </c>
      <c r="B27" s="20"/>
      <c r="C27" s="20"/>
      <c r="D27" s="20"/>
      <c r="E27" s="20"/>
      <c r="F27" s="29"/>
      <c r="G27" s="20"/>
      <c r="H27" s="30"/>
      <c r="I27" s="30"/>
      <c r="J27" s="30"/>
    </row>
    <row r="28" spans="1:10">
      <c r="A28" s="3" t="s">
        <v>16</v>
      </c>
      <c r="B28" s="31"/>
      <c r="C28" s="31"/>
      <c r="D28" s="20"/>
      <c r="E28" s="20"/>
      <c r="F28" s="29"/>
      <c r="G28" s="20"/>
      <c r="H28" s="30"/>
      <c r="I28" s="30"/>
      <c r="J28" s="30"/>
    </row>
    <row r="29" spans="1:10">
      <c r="A29" s="13"/>
      <c r="B29" s="32"/>
      <c r="C29" s="32"/>
      <c r="D29" s="23"/>
      <c r="E29" s="23"/>
      <c r="F29" s="23"/>
      <c r="G29" s="23"/>
      <c r="H29" s="23"/>
      <c r="I29" s="23"/>
      <c r="J29" s="23"/>
    </row>
    <row r="30" spans="1:10">
      <c r="A30" s="13"/>
      <c r="B30" s="32"/>
      <c r="C30" s="32"/>
      <c r="D30" s="23"/>
      <c r="E30" s="23"/>
      <c r="F30" s="23"/>
      <c r="G30" s="23"/>
      <c r="H30" s="23"/>
      <c r="I30" s="23"/>
      <c r="J30" s="23"/>
    </row>
    <row r="31" spans="1:10">
      <c r="A31" s="13"/>
      <c r="B31" s="32"/>
      <c r="C31" s="32"/>
      <c r="D31" s="23"/>
      <c r="E31" s="23"/>
      <c r="F31" s="23"/>
      <c r="G31" s="23"/>
      <c r="H31" s="23"/>
      <c r="I31" s="23"/>
      <c r="J31" s="23"/>
    </row>
    <row r="32" spans="1:10" ht="15.75" customHeight="1">
      <c r="A32" s="16" t="s">
        <v>11</v>
      </c>
      <c r="B32" s="16"/>
      <c r="C32" s="16"/>
      <c r="D32" s="16"/>
      <c r="E32" s="16"/>
      <c r="F32" s="16"/>
      <c r="G32" s="16"/>
      <c r="I32" s="553" t="s">
        <v>12</v>
      </c>
      <c r="J32" s="553"/>
    </row>
    <row r="33" spans="1:10" ht="12.75" customHeight="1">
      <c r="A33" s="552" t="s">
        <v>731</v>
      </c>
      <c r="B33" s="552"/>
      <c r="C33" s="552"/>
      <c r="D33" s="552"/>
      <c r="E33" s="552"/>
      <c r="F33" s="552"/>
      <c r="G33" s="552"/>
      <c r="H33" s="552"/>
      <c r="I33" s="552"/>
      <c r="J33" s="552"/>
    </row>
    <row r="34" spans="1:10">
      <c r="A34" s="16"/>
      <c r="B34" s="16"/>
      <c r="C34" s="16"/>
      <c r="E34" s="16"/>
      <c r="H34" s="554" t="s">
        <v>78</v>
      </c>
      <c r="I34" s="554"/>
      <c r="J34" s="554"/>
    </row>
    <row r="38" spans="1:10">
      <c r="A38" s="673"/>
      <c r="B38" s="673"/>
      <c r="C38" s="673"/>
      <c r="D38" s="673"/>
      <c r="E38" s="673"/>
      <c r="F38" s="673"/>
      <c r="G38" s="673"/>
      <c r="H38" s="673"/>
      <c r="I38" s="673"/>
      <c r="J38" s="673"/>
    </row>
    <row r="40" spans="1:10">
      <c r="A40" s="673"/>
      <c r="B40" s="673"/>
      <c r="C40" s="673"/>
      <c r="D40" s="673"/>
      <c r="E40" s="673"/>
      <c r="F40" s="673"/>
      <c r="G40" s="673"/>
      <c r="H40" s="673"/>
      <c r="I40" s="673"/>
      <c r="J40" s="673"/>
    </row>
  </sheetData>
  <mergeCells count="16">
    <mergeCell ref="H34:J34"/>
    <mergeCell ref="A38:J38"/>
    <mergeCell ref="A40:J40"/>
    <mergeCell ref="A9:A10"/>
    <mergeCell ref="B9:B10"/>
    <mergeCell ref="C9:F9"/>
    <mergeCell ref="G9:J9"/>
    <mergeCell ref="I32:J32"/>
    <mergeCell ref="A33:J33"/>
    <mergeCell ref="C18:I18"/>
    <mergeCell ref="E1:I1"/>
    <mergeCell ref="A2:J2"/>
    <mergeCell ref="A3:J3"/>
    <mergeCell ref="A5:J5"/>
    <mergeCell ref="A8:B8"/>
    <mergeCell ref="H8:J8"/>
  </mergeCells>
  <printOptions horizontalCentered="1"/>
  <pageMargins left="0.70866141732283472" right="0.70866141732283472" top="0.23622047244094491" bottom="0" header="0.31496062992125984" footer="0.31496062992125984"/>
  <pageSetup paperSize="9" scale="97"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P40"/>
  <sheetViews>
    <sheetView view="pageBreakPreview" zoomScale="78" zoomScaleSheetLayoutView="78" workbookViewId="0">
      <selection activeCell="I6" sqref="I6"/>
    </sheetView>
  </sheetViews>
  <sheetFormatPr defaultColWidth="9.140625" defaultRowHeight="12.75"/>
  <cols>
    <col min="1" max="1" width="7.42578125" style="17" customWidth="1"/>
    <col min="2" max="2" width="17.140625" style="17" customWidth="1"/>
    <col min="3" max="3" width="11" style="17" customWidth="1"/>
    <col min="4" max="4" width="10" style="17" customWidth="1"/>
    <col min="5" max="5" width="13.140625" style="17" customWidth="1"/>
    <col min="6" max="6" width="14.28515625" style="17" customWidth="1"/>
    <col min="7" max="7" width="13.28515625" style="17" customWidth="1"/>
    <col min="8" max="8" width="14.7109375" style="17" customWidth="1"/>
    <col min="9" max="9" width="16.7109375" style="17" customWidth="1"/>
    <col min="10" max="10" width="19.28515625" style="17" customWidth="1"/>
    <col min="11" max="16384" width="9.140625" style="17"/>
  </cols>
  <sheetData>
    <row r="1" spans="1:16" customFormat="1">
      <c r="E1" s="602"/>
      <c r="F1" s="602"/>
      <c r="G1" s="602"/>
      <c r="H1" s="602"/>
      <c r="I1" s="602"/>
      <c r="J1" s="145" t="s">
        <v>419</v>
      </c>
    </row>
    <row r="2" spans="1:16" customFormat="1" ht="15">
      <c r="A2" s="662" t="s">
        <v>0</v>
      </c>
      <c r="B2" s="662"/>
      <c r="C2" s="662"/>
      <c r="D2" s="662"/>
      <c r="E2" s="662"/>
      <c r="F2" s="662"/>
      <c r="G2" s="662"/>
      <c r="H2" s="662"/>
      <c r="I2" s="662"/>
      <c r="J2" s="662"/>
    </row>
    <row r="3" spans="1:16" customFormat="1" ht="20.25">
      <c r="A3" s="605" t="s">
        <v>631</v>
      </c>
      <c r="B3" s="605"/>
      <c r="C3" s="605"/>
      <c r="D3" s="605"/>
      <c r="E3" s="605"/>
      <c r="F3" s="605"/>
      <c r="G3" s="605"/>
      <c r="H3" s="605"/>
      <c r="I3" s="605"/>
      <c r="J3" s="605"/>
    </row>
    <row r="4" spans="1:16" customFormat="1" ht="14.25" customHeight="1"/>
    <row r="5" spans="1:16" ht="31.5" customHeight="1">
      <c r="A5" s="663" t="s">
        <v>647</v>
      </c>
      <c r="B5" s="663"/>
      <c r="C5" s="663"/>
      <c r="D5" s="663"/>
      <c r="E5" s="663"/>
      <c r="F5" s="663"/>
      <c r="G5" s="663"/>
      <c r="H5" s="663"/>
      <c r="I5" s="663"/>
      <c r="J5" s="663"/>
    </row>
    <row r="6" spans="1:16" ht="13.5" customHeight="1">
      <c r="A6" s="1"/>
      <c r="B6" s="1"/>
      <c r="C6" s="1"/>
      <c r="D6" s="1"/>
      <c r="E6" s="1"/>
      <c r="F6" s="1"/>
      <c r="G6" s="1"/>
      <c r="H6" s="1"/>
      <c r="I6" s="1"/>
      <c r="J6" s="1"/>
    </row>
    <row r="7" spans="1:16" ht="0.75" customHeight="1"/>
    <row r="8" spans="1:16">
      <c r="A8" s="554" t="s">
        <v>851</v>
      </c>
      <c r="B8" s="554"/>
      <c r="C8" s="33"/>
      <c r="H8" s="652" t="s">
        <v>912</v>
      </c>
      <c r="I8" s="652"/>
      <c r="J8" s="652"/>
    </row>
    <row r="9" spans="1:16">
      <c r="A9" s="581" t="s">
        <v>2</v>
      </c>
      <c r="B9" s="581" t="s">
        <v>733</v>
      </c>
      <c r="C9" s="564" t="s">
        <v>642</v>
      </c>
      <c r="D9" s="572"/>
      <c r="E9" s="572"/>
      <c r="F9" s="565"/>
      <c r="G9" s="564" t="s">
        <v>95</v>
      </c>
      <c r="H9" s="572"/>
      <c r="I9" s="572"/>
      <c r="J9" s="565"/>
      <c r="O9" s="20"/>
      <c r="P9" s="23"/>
    </row>
    <row r="10" spans="1:16" ht="53.25" customHeight="1">
      <c r="A10" s="581"/>
      <c r="B10" s="581"/>
      <c r="C10" s="5" t="s">
        <v>170</v>
      </c>
      <c r="D10" s="5" t="s">
        <v>14</v>
      </c>
      <c r="E10" s="278" t="s">
        <v>352</v>
      </c>
      <c r="F10" s="7" t="s">
        <v>188</v>
      </c>
      <c r="G10" s="5" t="s">
        <v>170</v>
      </c>
      <c r="H10" s="27" t="s">
        <v>15</v>
      </c>
      <c r="I10" s="110" t="s">
        <v>105</v>
      </c>
      <c r="J10" s="5" t="s">
        <v>189</v>
      </c>
    </row>
    <row r="11" spans="1:16">
      <c r="A11" s="5">
        <v>1</v>
      </c>
      <c r="B11" s="5">
        <v>2</v>
      </c>
      <c r="C11" s="5">
        <v>3</v>
      </c>
      <c r="D11" s="5">
        <v>4</v>
      </c>
      <c r="E11" s="5">
        <v>5</v>
      </c>
      <c r="F11" s="7">
        <v>6</v>
      </c>
      <c r="G11" s="5">
        <v>7</v>
      </c>
      <c r="H11" s="106">
        <v>8</v>
      </c>
      <c r="I11" s="5">
        <v>9</v>
      </c>
      <c r="J11" s="5">
        <v>10</v>
      </c>
    </row>
    <row r="12" spans="1:16">
      <c r="A12" s="19">
        <v>1</v>
      </c>
      <c r="B12" s="20"/>
      <c r="C12" s="20"/>
      <c r="D12" s="20"/>
      <c r="E12" s="20"/>
      <c r="F12" s="109"/>
      <c r="G12" s="20"/>
      <c r="H12" s="30"/>
      <c r="I12" s="30"/>
      <c r="J12" s="30"/>
    </row>
    <row r="13" spans="1:16">
      <c r="A13" s="19">
        <v>2</v>
      </c>
      <c r="B13" s="20"/>
      <c r="C13" s="20"/>
      <c r="D13" s="20"/>
      <c r="E13" s="20"/>
      <c r="F13" s="29"/>
      <c r="G13" s="20"/>
      <c r="H13" s="30"/>
      <c r="I13" s="30"/>
      <c r="J13" s="30"/>
    </row>
    <row r="14" spans="1:16">
      <c r="A14" s="19">
        <v>3</v>
      </c>
      <c r="B14" s="20"/>
      <c r="C14" s="20"/>
      <c r="D14" s="20"/>
      <c r="E14" s="20" t="s">
        <v>10</v>
      </c>
      <c r="F14" s="29"/>
      <c r="G14" s="20"/>
      <c r="H14" s="30"/>
      <c r="I14" s="30"/>
      <c r="J14" s="30"/>
    </row>
    <row r="15" spans="1:16">
      <c r="A15" s="19">
        <v>4</v>
      </c>
      <c r="B15" s="20"/>
      <c r="C15" s="20"/>
      <c r="D15" s="20"/>
      <c r="E15" s="20"/>
      <c r="F15" s="29"/>
      <c r="G15" s="20"/>
      <c r="H15" s="30"/>
      <c r="I15" s="30"/>
      <c r="J15" s="30"/>
    </row>
    <row r="16" spans="1:16">
      <c r="A16" s="19">
        <v>5</v>
      </c>
      <c r="B16" s="20"/>
      <c r="C16" s="20"/>
      <c r="D16" s="20"/>
      <c r="E16" s="20"/>
      <c r="F16" s="29"/>
      <c r="G16" s="20"/>
      <c r="H16" s="30"/>
      <c r="I16" s="30"/>
      <c r="J16" s="30"/>
    </row>
    <row r="17" spans="1:10">
      <c r="A17" s="19">
        <v>6</v>
      </c>
      <c r="B17" s="20"/>
      <c r="C17" s="20"/>
      <c r="D17" s="20"/>
      <c r="E17" s="20"/>
      <c r="F17" s="29"/>
      <c r="G17" s="20"/>
      <c r="H17" s="30"/>
      <c r="I17" s="30"/>
      <c r="J17" s="30"/>
    </row>
    <row r="18" spans="1:10" ht="15.75">
      <c r="A18" s="19">
        <v>7</v>
      </c>
      <c r="B18" s="20"/>
      <c r="C18" s="674" t="s">
        <v>833</v>
      </c>
      <c r="D18" s="675"/>
      <c r="E18" s="675"/>
      <c r="F18" s="675"/>
      <c r="G18" s="675"/>
      <c r="H18" s="675"/>
      <c r="I18" s="676"/>
      <c r="J18" s="30"/>
    </row>
    <row r="19" spans="1:10">
      <c r="A19" s="19">
        <v>8</v>
      </c>
      <c r="B19" s="20"/>
      <c r="C19" s="20"/>
      <c r="D19" s="20"/>
      <c r="E19" s="20"/>
      <c r="F19" s="29"/>
      <c r="G19" s="20"/>
      <c r="H19" s="30"/>
      <c r="I19" s="30"/>
      <c r="J19" s="30"/>
    </row>
    <row r="20" spans="1:10">
      <c r="A20" s="19">
        <v>9</v>
      </c>
      <c r="B20" s="20"/>
      <c r="C20" s="20"/>
      <c r="D20" s="20"/>
      <c r="E20" s="20"/>
      <c r="F20" s="29"/>
      <c r="G20" s="20"/>
      <c r="H20" s="30"/>
      <c r="I20" s="30"/>
      <c r="J20" s="30"/>
    </row>
    <row r="21" spans="1:10">
      <c r="A21" s="19">
        <v>10</v>
      </c>
      <c r="B21" s="20"/>
      <c r="C21" s="20"/>
      <c r="D21" s="20"/>
      <c r="E21" s="20"/>
      <c r="F21" s="29"/>
      <c r="G21" s="20"/>
      <c r="H21" s="30"/>
      <c r="I21" s="30"/>
      <c r="J21" s="30"/>
    </row>
    <row r="22" spans="1:10">
      <c r="A22" s="19">
        <v>11</v>
      </c>
      <c r="B22" s="20"/>
      <c r="C22" s="20"/>
      <c r="D22" s="20"/>
      <c r="E22" s="20"/>
      <c r="F22" s="29"/>
      <c r="G22" s="20"/>
      <c r="H22" s="30"/>
      <c r="I22" s="30"/>
      <c r="J22" s="30"/>
    </row>
    <row r="23" spans="1:10">
      <c r="A23" s="19">
        <v>12</v>
      </c>
      <c r="B23" s="20"/>
      <c r="C23" s="20"/>
      <c r="D23" s="20"/>
      <c r="E23" s="20"/>
      <c r="F23" s="29"/>
      <c r="G23" s="20"/>
      <c r="H23" s="30"/>
      <c r="I23" s="30"/>
      <c r="J23" s="30"/>
    </row>
    <row r="24" spans="1:10">
      <c r="A24" s="19">
        <v>13</v>
      </c>
      <c r="B24" s="20"/>
      <c r="C24" s="20"/>
      <c r="D24" s="20"/>
      <c r="E24" s="20"/>
      <c r="F24" s="29"/>
      <c r="G24" s="20"/>
      <c r="H24" s="30"/>
      <c r="I24" s="30"/>
      <c r="J24" s="30"/>
    </row>
    <row r="25" spans="1:10">
      <c r="A25" s="19">
        <v>14</v>
      </c>
      <c r="B25" s="20"/>
      <c r="C25" s="20"/>
      <c r="D25" s="20"/>
      <c r="E25" s="20"/>
      <c r="F25" s="29"/>
      <c r="G25" s="20"/>
      <c r="H25" s="30"/>
      <c r="I25" s="30"/>
      <c r="J25" s="30"/>
    </row>
    <row r="26" spans="1:10">
      <c r="A26" s="21" t="s">
        <v>6</v>
      </c>
      <c r="B26" s="20"/>
      <c r="C26" s="20"/>
      <c r="D26" s="20"/>
      <c r="E26" s="20"/>
      <c r="F26" s="29"/>
      <c r="G26" s="20"/>
      <c r="H26" s="30"/>
      <c r="I26" s="30"/>
      <c r="J26" s="30"/>
    </row>
    <row r="27" spans="1:10">
      <c r="A27" s="21" t="s">
        <v>6</v>
      </c>
      <c r="B27" s="20"/>
      <c r="C27" s="20"/>
      <c r="D27" s="20"/>
      <c r="E27" s="20"/>
      <c r="F27" s="29"/>
      <c r="G27" s="20"/>
      <c r="H27" s="30"/>
      <c r="I27" s="30"/>
      <c r="J27" s="30"/>
    </row>
    <row r="28" spans="1:10">
      <c r="A28" s="3" t="s">
        <v>16</v>
      </c>
      <c r="B28" s="31"/>
      <c r="C28" s="31"/>
      <c r="D28" s="20"/>
      <c r="E28" s="20"/>
      <c r="F28" s="29"/>
      <c r="G28" s="20"/>
      <c r="H28" s="30"/>
      <c r="I28" s="30"/>
      <c r="J28" s="30"/>
    </row>
    <row r="29" spans="1:10">
      <c r="A29" s="13"/>
      <c r="B29" s="32"/>
      <c r="C29" s="32"/>
      <c r="D29" s="23"/>
      <c r="E29" s="23"/>
      <c r="F29" s="23"/>
      <c r="G29" s="23"/>
      <c r="H29" s="23"/>
      <c r="I29" s="23"/>
      <c r="J29" s="23"/>
    </row>
    <row r="30" spans="1:10">
      <c r="A30" s="13"/>
      <c r="B30" s="32"/>
      <c r="C30" s="32"/>
      <c r="D30" s="23"/>
      <c r="E30" s="23"/>
      <c r="F30" s="23"/>
      <c r="G30" s="23"/>
      <c r="H30" s="23"/>
      <c r="I30" s="23"/>
      <c r="J30" s="23"/>
    </row>
    <row r="31" spans="1:10">
      <c r="A31" s="13"/>
      <c r="B31" s="32"/>
      <c r="C31" s="32"/>
      <c r="D31" s="23"/>
      <c r="E31" s="23"/>
      <c r="F31" s="23"/>
      <c r="G31" s="23"/>
      <c r="H31" s="23"/>
      <c r="I31" s="23"/>
      <c r="J31" s="23"/>
    </row>
    <row r="32" spans="1:10" ht="15.75" customHeight="1">
      <c r="A32" s="16" t="s">
        <v>11</v>
      </c>
      <c r="B32" s="16"/>
      <c r="C32" s="16"/>
      <c r="D32" s="16"/>
      <c r="E32" s="16"/>
      <c r="F32" s="16"/>
      <c r="G32" s="16"/>
      <c r="I32" s="553" t="s">
        <v>12</v>
      </c>
      <c r="J32" s="553"/>
    </row>
    <row r="33" spans="1:10" ht="12.75" customHeight="1">
      <c r="A33" s="552" t="s">
        <v>731</v>
      </c>
      <c r="B33" s="552"/>
      <c r="C33" s="552"/>
      <c r="D33" s="552"/>
      <c r="E33" s="552"/>
      <c r="F33" s="552"/>
      <c r="G33" s="552"/>
      <c r="H33" s="552"/>
      <c r="I33" s="552"/>
      <c r="J33" s="552"/>
    </row>
    <row r="34" spans="1:10">
      <c r="A34" s="16"/>
      <c r="B34" s="16"/>
      <c r="C34" s="16"/>
      <c r="E34" s="16"/>
      <c r="H34" s="554" t="s">
        <v>78</v>
      </c>
      <c r="I34" s="554"/>
      <c r="J34" s="554"/>
    </row>
    <row r="38" spans="1:10">
      <c r="A38" s="673"/>
      <c r="B38" s="673"/>
      <c r="C38" s="673"/>
      <c r="D38" s="673"/>
      <c r="E38" s="673"/>
      <c r="F38" s="673"/>
      <c r="G38" s="673"/>
      <c r="H38" s="673"/>
      <c r="I38" s="673"/>
      <c r="J38" s="673"/>
    </row>
    <row r="40" spans="1:10">
      <c r="A40" s="673"/>
      <c r="B40" s="673"/>
      <c r="C40" s="673"/>
      <c r="D40" s="673"/>
      <c r="E40" s="673"/>
      <c r="F40" s="673"/>
      <c r="G40" s="673"/>
      <c r="H40" s="673"/>
      <c r="I40" s="673"/>
      <c r="J40" s="673"/>
    </row>
  </sheetData>
  <mergeCells count="16">
    <mergeCell ref="H34:J34"/>
    <mergeCell ref="A38:J38"/>
    <mergeCell ref="A40:J40"/>
    <mergeCell ref="A9:A10"/>
    <mergeCell ref="B9:B10"/>
    <mergeCell ref="C9:F9"/>
    <mergeCell ref="G9:J9"/>
    <mergeCell ref="I32:J32"/>
    <mergeCell ref="A33:J33"/>
    <mergeCell ref="C18:I18"/>
    <mergeCell ref="E1:I1"/>
    <mergeCell ref="A2:J2"/>
    <mergeCell ref="A3:J3"/>
    <mergeCell ref="A5:J5"/>
    <mergeCell ref="A8:B8"/>
    <mergeCell ref="H8:J8"/>
  </mergeCells>
  <printOptions horizontalCentered="1"/>
  <pageMargins left="0.70866141732283472" right="0.70866141732283472" top="0.23622047244094491" bottom="0" header="0.31496062992125984" footer="0.31496062992125984"/>
  <pageSetup paperSize="9" scale="97"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1:R35"/>
  <sheetViews>
    <sheetView view="pageBreakPreview" zoomScale="90" zoomScaleSheetLayoutView="90" workbookViewId="0">
      <selection activeCell="L13" sqref="L13"/>
    </sheetView>
  </sheetViews>
  <sheetFormatPr defaultColWidth="9.140625" defaultRowHeight="12.75"/>
  <cols>
    <col min="1" max="1" width="6.7109375" style="17" customWidth="1"/>
    <col min="2" max="2" width="15.7109375" style="17" customWidth="1"/>
    <col min="3" max="3" width="12" style="17" customWidth="1"/>
    <col min="4" max="4" width="10.42578125" style="17" customWidth="1"/>
    <col min="5" max="5" width="10.140625" style="17" customWidth="1"/>
    <col min="6" max="6" width="13" style="17" customWidth="1"/>
    <col min="7" max="7" width="15.140625" style="17" customWidth="1"/>
    <col min="8" max="8" width="12.42578125" style="17" customWidth="1"/>
    <col min="9" max="9" width="12.140625" style="17" customWidth="1"/>
    <col min="10" max="10" width="11.7109375" style="17" customWidth="1"/>
    <col min="11" max="11" width="12" style="17" customWidth="1"/>
    <col min="12" max="12" width="14.140625" style="17" customWidth="1"/>
    <col min="13" max="16384" width="9.140625" style="17"/>
  </cols>
  <sheetData>
    <row r="1" spans="1:18" customFormat="1" ht="15">
      <c r="D1" s="37"/>
      <c r="E1" s="37"/>
      <c r="F1" s="37"/>
      <c r="G1" s="37"/>
      <c r="H1" s="37"/>
      <c r="I1" s="37"/>
      <c r="J1" s="37"/>
      <c r="K1" s="37"/>
      <c r="L1" s="677" t="s">
        <v>57</v>
      </c>
      <c r="M1" s="677"/>
      <c r="N1" s="44"/>
      <c r="O1" s="44"/>
    </row>
    <row r="2" spans="1:18" customFormat="1" ht="15">
      <c r="A2" s="662" t="s">
        <v>0</v>
      </c>
      <c r="B2" s="662"/>
      <c r="C2" s="662"/>
      <c r="D2" s="662"/>
      <c r="E2" s="662"/>
      <c r="F2" s="662"/>
      <c r="G2" s="662"/>
      <c r="H2" s="662"/>
      <c r="I2" s="662"/>
      <c r="J2" s="662"/>
      <c r="K2" s="662"/>
      <c r="L2" s="662"/>
      <c r="M2" s="46"/>
      <c r="N2" s="46"/>
      <c r="O2" s="46"/>
    </row>
    <row r="3" spans="1:18" customFormat="1" ht="20.25">
      <c r="A3" s="605" t="s">
        <v>631</v>
      </c>
      <c r="B3" s="605"/>
      <c r="C3" s="605"/>
      <c r="D3" s="605"/>
      <c r="E3" s="605"/>
      <c r="F3" s="605"/>
      <c r="G3" s="605"/>
      <c r="H3" s="605"/>
      <c r="I3" s="605"/>
      <c r="J3" s="605"/>
      <c r="K3" s="605"/>
      <c r="L3" s="605"/>
      <c r="M3" s="45"/>
      <c r="N3" s="45"/>
      <c r="O3" s="45"/>
    </row>
    <row r="4" spans="1:18" customFormat="1" ht="10.5" customHeight="1"/>
    <row r="5" spans="1:18" ht="19.5" customHeight="1">
      <c r="A5" s="663" t="s">
        <v>737</v>
      </c>
      <c r="B5" s="663"/>
      <c r="C5" s="663"/>
      <c r="D5" s="663"/>
      <c r="E5" s="663"/>
      <c r="F5" s="663"/>
      <c r="G5" s="663"/>
      <c r="H5" s="663"/>
      <c r="I5" s="663"/>
      <c r="J5" s="663"/>
      <c r="K5" s="663"/>
      <c r="L5" s="663"/>
    </row>
    <row r="6" spans="1:18">
      <c r="A6" s="24"/>
      <c r="B6" s="24"/>
      <c r="C6" s="24"/>
      <c r="D6" s="24"/>
      <c r="E6" s="24"/>
      <c r="F6" s="24"/>
      <c r="G6" s="24"/>
      <c r="H6" s="24"/>
      <c r="I6" s="24"/>
      <c r="J6" s="24"/>
      <c r="K6" s="24"/>
      <c r="L6" s="24"/>
    </row>
    <row r="7" spans="1:18">
      <c r="A7" s="554" t="s">
        <v>851</v>
      </c>
      <c r="B7" s="554"/>
      <c r="C7" s="392"/>
      <c r="F7" s="678" t="s">
        <v>18</v>
      </c>
      <c r="G7" s="678"/>
      <c r="H7" s="678"/>
      <c r="I7" s="678"/>
      <c r="J7" s="678"/>
      <c r="K7" s="678"/>
      <c r="L7" s="678"/>
    </row>
    <row r="8" spans="1:18">
      <c r="A8" s="16"/>
      <c r="F8" s="18"/>
      <c r="G8" s="105"/>
      <c r="H8" s="105"/>
      <c r="I8" s="679" t="s">
        <v>913</v>
      </c>
      <c r="J8" s="679"/>
      <c r="K8" s="679"/>
      <c r="L8" s="679"/>
    </row>
    <row r="9" spans="1:18" s="16" customFormat="1">
      <c r="A9" s="581" t="s">
        <v>2</v>
      </c>
      <c r="B9" s="581" t="s">
        <v>733</v>
      </c>
      <c r="C9" s="561" t="s">
        <v>19</v>
      </c>
      <c r="D9" s="562"/>
      <c r="E9" s="562"/>
      <c r="F9" s="562"/>
      <c r="G9" s="562"/>
      <c r="H9" s="561" t="s">
        <v>42</v>
      </c>
      <c r="I9" s="562"/>
      <c r="J9" s="562"/>
      <c r="K9" s="562"/>
      <c r="L9" s="562"/>
      <c r="Q9" s="32"/>
      <c r="R9" s="32"/>
    </row>
    <row r="10" spans="1:18" s="16" customFormat="1" ht="77.45" customHeight="1">
      <c r="A10" s="581"/>
      <c r="B10" s="581"/>
      <c r="C10" s="391" t="s">
        <v>648</v>
      </c>
      <c r="D10" s="5" t="s">
        <v>649</v>
      </c>
      <c r="E10" s="5" t="s">
        <v>64</v>
      </c>
      <c r="F10" s="5" t="s">
        <v>65</v>
      </c>
      <c r="G10" s="352" t="s">
        <v>738</v>
      </c>
      <c r="H10" s="5" t="s">
        <v>648</v>
      </c>
      <c r="I10" s="5" t="s">
        <v>649</v>
      </c>
      <c r="J10" s="5" t="s">
        <v>64</v>
      </c>
      <c r="K10" s="5" t="s">
        <v>65</v>
      </c>
      <c r="L10" s="5" t="s">
        <v>353</v>
      </c>
    </row>
    <row r="11" spans="1:18" s="16" customFormat="1">
      <c r="A11" s="5">
        <v>1</v>
      </c>
      <c r="B11" s="5">
        <v>2</v>
      </c>
      <c r="C11" s="5">
        <v>3</v>
      </c>
      <c r="D11" s="5">
        <v>4</v>
      </c>
      <c r="E11" s="5">
        <v>5</v>
      </c>
      <c r="F11" s="5">
        <v>6</v>
      </c>
      <c r="G11" s="5">
        <v>7</v>
      </c>
      <c r="H11" s="5">
        <v>8</v>
      </c>
      <c r="I11" s="5">
        <v>9</v>
      </c>
      <c r="J11" s="5">
        <v>10</v>
      </c>
      <c r="K11" s="5">
        <v>11</v>
      </c>
      <c r="L11" s="5">
        <v>12</v>
      </c>
    </row>
    <row r="12" spans="1:18">
      <c r="A12" s="19">
        <v>1</v>
      </c>
      <c r="B12" s="377" t="s">
        <v>835</v>
      </c>
      <c r="C12" s="460">
        <v>82.61</v>
      </c>
      <c r="D12" s="173">
        <v>0</v>
      </c>
      <c r="E12" s="406">
        <v>59.01</v>
      </c>
      <c r="F12" s="173">
        <v>69.010000000000005</v>
      </c>
      <c r="G12" s="536">
        <v>-10</v>
      </c>
      <c r="H12" s="388">
        <v>0</v>
      </c>
      <c r="I12" s="388">
        <v>0</v>
      </c>
      <c r="J12" s="388">
        <v>0</v>
      </c>
      <c r="K12" s="388">
        <v>0</v>
      </c>
      <c r="L12" s="173">
        <v>0</v>
      </c>
    </row>
    <row r="13" spans="1:18">
      <c r="A13" s="19">
        <v>2</v>
      </c>
      <c r="B13" s="377"/>
      <c r="C13" s="415"/>
      <c r="D13" s="173"/>
      <c r="E13" s="407"/>
      <c r="F13" s="173"/>
      <c r="G13" s="405"/>
      <c r="H13" s="388"/>
      <c r="I13" s="388"/>
      <c r="J13" s="388"/>
      <c r="K13" s="388"/>
      <c r="L13" s="173"/>
      <c r="Q13" s="23"/>
    </row>
    <row r="14" spans="1:18">
      <c r="A14" s="19">
        <v>3</v>
      </c>
      <c r="B14" s="377"/>
      <c r="C14" s="415"/>
      <c r="D14" s="173"/>
      <c r="E14" s="407"/>
      <c r="F14" s="173"/>
      <c r="G14" s="405"/>
      <c r="H14" s="388"/>
      <c r="I14" s="388"/>
      <c r="J14" s="388"/>
      <c r="K14" s="388"/>
      <c r="L14" s="173"/>
      <c r="Q14" s="461"/>
    </row>
    <row r="15" spans="1:18">
      <c r="A15" s="19">
        <v>4</v>
      </c>
      <c r="B15" s="20"/>
      <c r="C15" s="173"/>
      <c r="D15" s="173"/>
      <c r="E15" s="173"/>
      <c r="F15" s="173"/>
      <c r="G15" s="173"/>
      <c r="H15" s="388"/>
      <c r="I15" s="388"/>
      <c r="J15" s="388"/>
      <c r="K15" s="388"/>
      <c r="L15" s="173"/>
      <c r="Q15" s="461"/>
    </row>
    <row r="16" spans="1:18">
      <c r="A16" s="19">
        <v>5</v>
      </c>
      <c r="B16" s="20"/>
      <c r="C16" s="173"/>
      <c r="D16" s="173"/>
      <c r="E16" s="173"/>
      <c r="F16" s="173"/>
      <c r="G16" s="173"/>
      <c r="H16" s="388"/>
      <c r="I16" s="388"/>
      <c r="J16" s="388"/>
      <c r="K16" s="388"/>
      <c r="L16" s="173"/>
      <c r="Q16" s="461"/>
    </row>
    <row r="17" spans="1:12">
      <c r="A17" s="19">
        <v>6</v>
      </c>
      <c r="B17" s="20"/>
      <c r="C17" s="173"/>
      <c r="D17" s="173"/>
      <c r="E17" s="173"/>
      <c r="F17" s="173"/>
      <c r="G17" s="173"/>
      <c r="H17" s="388"/>
      <c r="I17" s="388"/>
      <c r="J17" s="388"/>
      <c r="K17" s="388"/>
      <c r="L17" s="173"/>
    </row>
    <row r="18" spans="1:12">
      <c r="A18" s="19">
        <v>7</v>
      </c>
      <c r="B18" s="20"/>
      <c r="C18" s="173"/>
      <c r="D18" s="173"/>
      <c r="E18" s="173"/>
      <c r="F18" s="173"/>
      <c r="G18" s="173"/>
      <c r="H18" s="388"/>
      <c r="I18" s="388"/>
      <c r="J18" s="388"/>
      <c r="K18" s="388"/>
      <c r="L18" s="173"/>
    </row>
    <row r="19" spans="1:12">
      <c r="A19" s="19">
        <v>8</v>
      </c>
      <c r="B19" s="20"/>
      <c r="C19" s="173"/>
      <c r="D19" s="173"/>
      <c r="E19" s="173"/>
      <c r="F19" s="173"/>
      <c r="G19" s="173"/>
      <c r="H19" s="388"/>
      <c r="I19" s="388"/>
      <c r="J19" s="388"/>
      <c r="K19" s="388"/>
      <c r="L19" s="173"/>
    </row>
    <row r="20" spans="1:12">
      <c r="A20" s="19">
        <v>9</v>
      </c>
      <c r="B20" s="20"/>
      <c r="C20" s="173"/>
      <c r="D20" s="173"/>
      <c r="E20" s="173"/>
      <c r="F20" s="173"/>
      <c r="G20" s="173"/>
      <c r="H20" s="388"/>
      <c r="I20" s="388"/>
      <c r="J20" s="388"/>
      <c r="K20" s="388"/>
      <c r="L20" s="173"/>
    </row>
    <row r="21" spans="1:12">
      <c r="A21" s="19">
        <v>10</v>
      </c>
      <c r="B21" s="20"/>
      <c r="C21" s="173"/>
      <c r="D21" s="173"/>
      <c r="E21" s="173"/>
      <c r="F21" s="173"/>
      <c r="G21" s="173"/>
      <c r="H21" s="388"/>
      <c r="I21" s="388"/>
      <c r="J21" s="388"/>
      <c r="K21" s="388"/>
      <c r="L21" s="173"/>
    </row>
    <row r="22" spans="1:12">
      <c r="A22" s="19">
        <v>11</v>
      </c>
      <c r="B22" s="20"/>
      <c r="C22" s="173"/>
      <c r="D22" s="173"/>
      <c r="E22" s="173"/>
      <c r="F22" s="173"/>
      <c r="G22" s="173"/>
      <c r="H22" s="388"/>
      <c r="I22" s="388"/>
      <c r="J22" s="388"/>
      <c r="K22" s="388"/>
      <c r="L22" s="173"/>
    </row>
    <row r="23" spans="1:12">
      <c r="A23" s="19">
        <v>12</v>
      </c>
      <c r="B23" s="20"/>
      <c r="C23" s="173"/>
      <c r="D23" s="173"/>
      <c r="E23" s="173"/>
      <c r="F23" s="173"/>
      <c r="G23" s="173"/>
      <c r="H23" s="388"/>
      <c r="I23" s="388"/>
      <c r="J23" s="388"/>
      <c r="K23" s="388"/>
      <c r="L23" s="173"/>
    </row>
    <row r="24" spans="1:12">
      <c r="A24" s="19">
        <v>13</v>
      </c>
      <c r="B24" s="20"/>
      <c r="C24" s="173"/>
      <c r="D24" s="173"/>
      <c r="E24" s="173"/>
      <c r="F24" s="173"/>
      <c r="G24" s="173"/>
      <c r="H24" s="388"/>
      <c r="I24" s="388"/>
      <c r="J24" s="388"/>
      <c r="K24" s="388"/>
      <c r="L24" s="173"/>
    </row>
    <row r="25" spans="1:12">
      <c r="A25" s="19">
        <v>14</v>
      </c>
      <c r="B25" s="20"/>
      <c r="C25" s="173"/>
      <c r="D25" s="173"/>
      <c r="E25" s="173"/>
      <c r="F25" s="173"/>
      <c r="G25" s="173"/>
      <c r="H25" s="388"/>
      <c r="I25" s="388"/>
      <c r="J25" s="388"/>
      <c r="K25" s="388"/>
      <c r="L25" s="173"/>
    </row>
    <row r="26" spans="1:12">
      <c r="A26" s="21" t="s">
        <v>6</v>
      </c>
      <c r="B26" s="20"/>
      <c r="C26" s="173"/>
      <c r="D26" s="173"/>
      <c r="E26" s="173"/>
      <c r="F26" s="173"/>
      <c r="G26" s="173"/>
      <c r="H26" s="388"/>
      <c r="I26" s="388"/>
      <c r="J26" s="388"/>
      <c r="K26" s="388"/>
      <c r="L26" s="173"/>
    </row>
    <row r="27" spans="1:12">
      <c r="A27" s="21" t="s">
        <v>6</v>
      </c>
      <c r="B27" s="20"/>
      <c r="C27" s="173"/>
      <c r="D27" s="173"/>
      <c r="E27" s="173"/>
      <c r="F27" s="173"/>
      <c r="G27" s="173"/>
      <c r="H27" s="388"/>
      <c r="I27" s="388"/>
      <c r="J27" s="388"/>
      <c r="K27" s="388"/>
      <c r="L27" s="173"/>
    </row>
    <row r="28" spans="1:12">
      <c r="A28" s="3" t="s">
        <v>16</v>
      </c>
      <c r="B28" s="20"/>
      <c r="C28" s="442">
        <f>SUM(C12:C27)</f>
        <v>82.61</v>
      </c>
      <c r="D28" s="173">
        <f t="shared" ref="D28:L28" si="0">SUM(D12:D27)</f>
        <v>0</v>
      </c>
      <c r="E28" s="173">
        <f t="shared" si="0"/>
        <v>59.01</v>
      </c>
      <c r="F28" s="173">
        <f t="shared" si="0"/>
        <v>69.010000000000005</v>
      </c>
      <c r="G28" s="173">
        <f t="shared" si="0"/>
        <v>-10</v>
      </c>
      <c r="H28" s="173">
        <f t="shared" si="0"/>
        <v>0</v>
      </c>
      <c r="I28" s="173">
        <f t="shared" si="0"/>
        <v>0</v>
      </c>
      <c r="J28" s="173">
        <f t="shared" si="0"/>
        <v>0</v>
      </c>
      <c r="K28" s="173">
        <f t="shared" si="0"/>
        <v>0</v>
      </c>
      <c r="L28" s="173">
        <f t="shared" si="0"/>
        <v>0</v>
      </c>
    </row>
    <row r="29" spans="1:12">
      <c r="A29" s="22" t="s">
        <v>354</v>
      </c>
      <c r="B29" s="23"/>
      <c r="C29" s="23"/>
      <c r="D29" s="23"/>
      <c r="E29" s="23"/>
      <c r="F29" s="23"/>
      <c r="G29" s="23"/>
      <c r="H29" s="23"/>
      <c r="I29" s="23"/>
      <c r="J29" s="23"/>
      <c r="K29" s="23"/>
      <c r="L29" s="23"/>
    </row>
    <row r="30" spans="1:12" ht="15.75" customHeight="1">
      <c r="A30" s="16"/>
      <c r="B30" s="16"/>
      <c r="C30" s="16"/>
      <c r="D30" s="16"/>
      <c r="E30" s="16"/>
      <c r="F30" s="16"/>
      <c r="G30" s="16"/>
      <c r="H30" s="16"/>
      <c r="I30" s="16"/>
      <c r="J30" s="16"/>
      <c r="K30" s="16"/>
      <c r="L30" s="16"/>
    </row>
    <row r="31" spans="1:12" ht="18" customHeight="1">
      <c r="A31" s="552" t="s">
        <v>12</v>
      </c>
      <c r="B31" s="552"/>
      <c r="C31" s="552"/>
      <c r="D31" s="552"/>
      <c r="E31" s="552"/>
      <c r="F31" s="552"/>
      <c r="G31" s="552"/>
      <c r="H31" s="552"/>
      <c r="I31" s="552"/>
      <c r="J31" s="552"/>
      <c r="K31" s="552"/>
      <c r="L31" s="552"/>
    </row>
    <row r="32" spans="1:12">
      <c r="A32" s="552" t="s">
        <v>731</v>
      </c>
      <c r="B32" s="552"/>
      <c r="C32" s="552"/>
      <c r="D32" s="552"/>
      <c r="E32" s="552"/>
      <c r="F32" s="552"/>
      <c r="G32" s="552"/>
      <c r="H32" s="552"/>
      <c r="I32" s="552"/>
      <c r="J32" s="552"/>
      <c r="K32" s="552"/>
      <c r="L32" s="552"/>
    </row>
    <row r="33" spans="1:12">
      <c r="A33" s="16" t="s">
        <v>20</v>
      </c>
      <c r="B33" s="16"/>
      <c r="C33" s="16"/>
      <c r="D33" s="16"/>
      <c r="E33" s="16"/>
      <c r="F33" s="16"/>
      <c r="J33" s="554" t="s">
        <v>78</v>
      </c>
      <c r="K33" s="554"/>
      <c r="L33" s="554"/>
    </row>
    <row r="34" spans="1:12">
      <c r="A34" s="16"/>
    </row>
    <row r="35" spans="1:12">
      <c r="A35" s="664"/>
      <c r="B35" s="664"/>
      <c r="C35" s="664"/>
      <c r="D35" s="664"/>
      <c r="E35" s="664"/>
      <c r="F35" s="664"/>
      <c r="G35" s="664"/>
      <c r="H35" s="664"/>
      <c r="I35" s="664"/>
      <c r="J35" s="664"/>
      <c r="K35" s="664"/>
      <c r="L35" s="664"/>
    </row>
  </sheetData>
  <mergeCells count="15">
    <mergeCell ref="L1:M1"/>
    <mergeCell ref="A3:L3"/>
    <mergeCell ref="A2:L2"/>
    <mergeCell ref="A5:L5"/>
    <mergeCell ref="A35:L35"/>
    <mergeCell ref="F7:L7"/>
    <mergeCell ref="A9:A10"/>
    <mergeCell ref="B9:B10"/>
    <mergeCell ref="A31:L31"/>
    <mergeCell ref="J33:L33"/>
    <mergeCell ref="A32:L32"/>
    <mergeCell ref="C9:G9"/>
    <mergeCell ref="H9:L9"/>
    <mergeCell ref="I8:L8"/>
    <mergeCell ref="A7:B7"/>
  </mergeCells>
  <phoneticPr fontId="0" type="noConversion"/>
  <printOptions horizontalCentered="1"/>
  <pageMargins left="0.70866141732283472" right="0.70866141732283472" top="0.23622047244094491" bottom="0" header="0.31496062992125984" footer="0.31496062992125984"/>
  <pageSetup paperSize="9" scale="91" orientation="landscape" r:id="rId1"/>
  <rowBreaks count="1" manualBreakCount="1">
    <brk id="34" max="16383" man="1"/>
  </rowBreaks>
</worksheet>
</file>

<file path=xl/worksheets/sheet2.xml><?xml version="1.0" encoding="utf-8"?>
<worksheet xmlns="http://schemas.openxmlformats.org/spreadsheetml/2006/main" xmlns:r="http://schemas.openxmlformats.org/officeDocument/2006/relationships">
  <sheetPr>
    <pageSetUpPr fitToPage="1"/>
  </sheetPr>
  <dimension ref="A1:G66"/>
  <sheetViews>
    <sheetView view="pageBreakPreview" topLeftCell="A22" zoomScale="120" zoomScaleSheetLayoutView="120" workbookViewId="0">
      <selection activeCell="B33" sqref="B33"/>
    </sheetView>
  </sheetViews>
  <sheetFormatPr defaultRowHeight="12.75"/>
  <cols>
    <col min="1" max="1" width="8.7109375" customWidth="1"/>
    <col min="2" max="2" width="11" customWidth="1"/>
    <col min="3" max="3" width="114.5703125" customWidth="1"/>
  </cols>
  <sheetData>
    <row r="1" spans="1:7" ht="21.75" customHeight="1">
      <c r="A1" s="550" t="s">
        <v>547</v>
      </c>
      <c r="B1" s="550"/>
      <c r="C1" s="550"/>
      <c r="D1" s="550"/>
      <c r="E1" s="329"/>
      <c r="F1" s="329"/>
      <c r="G1" s="329"/>
    </row>
    <row r="2" spans="1:7">
      <c r="A2" s="3" t="s">
        <v>68</v>
      </c>
      <c r="B2" s="3" t="s">
        <v>548</v>
      </c>
      <c r="C2" s="3" t="s">
        <v>549</v>
      </c>
    </row>
    <row r="3" spans="1:7">
      <c r="A3" s="8">
        <v>1</v>
      </c>
      <c r="B3" s="330" t="s">
        <v>550</v>
      </c>
      <c r="C3" s="330" t="s">
        <v>773</v>
      </c>
    </row>
    <row r="4" spans="1:7">
      <c r="A4" s="8">
        <v>2</v>
      </c>
      <c r="B4" s="330" t="s">
        <v>551</v>
      </c>
      <c r="C4" s="330" t="s">
        <v>774</v>
      </c>
    </row>
    <row r="5" spans="1:7">
      <c r="A5" s="8">
        <v>3</v>
      </c>
      <c r="B5" s="330" t="s">
        <v>552</v>
      </c>
      <c r="C5" s="330" t="s">
        <v>795</v>
      </c>
    </row>
    <row r="6" spans="1:7">
      <c r="A6" s="8">
        <v>4</v>
      </c>
      <c r="B6" s="330" t="s">
        <v>553</v>
      </c>
      <c r="C6" s="330" t="s">
        <v>796</v>
      </c>
    </row>
    <row r="7" spans="1:7">
      <c r="A7" s="8">
        <v>5</v>
      </c>
      <c r="B7" s="330" t="s">
        <v>554</v>
      </c>
      <c r="C7" s="330" t="s">
        <v>775</v>
      </c>
    </row>
    <row r="8" spans="1:7">
      <c r="A8" s="8">
        <v>6</v>
      </c>
      <c r="B8" s="330" t="s">
        <v>555</v>
      </c>
      <c r="C8" s="330" t="s">
        <v>776</v>
      </c>
    </row>
    <row r="9" spans="1:7">
      <c r="A9" s="8">
        <v>7</v>
      </c>
      <c r="B9" s="330" t="s">
        <v>556</v>
      </c>
      <c r="C9" s="330" t="s">
        <v>777</v>
      </c>
    </row>
    <row r="10" spans="1:7">
      <c r="A10" s="8">
        <v>8</v>
      </c>
      <c r="B10" s="330" t="s">
        <v>557</v>
      </c>
      <c r="C10" s="330" t="s">
        <v>778</v>
      </c>
    </row>
    <row r="11" spans="1:7">
      <c r="A11" s="8">
        <v>9</v>
      </c>
      <c r="B11" s="330" t="s">
        <v>558</v>
      </c>
      <c r="C11" s="330" t="s">
        <v>559</v>
      </c>
    </row>
    <row r="12" spans="1:7">
      <c r="A12" s="8">
        <v>10</v>
      </c>
      <c r="B12" s="330" t="s">
        <v>765</v>
      </c>
      <c r="C12" s="330" t="s">
        <v>766</v>
      </c>
    </row>
    <row r="13" spans="1:7">
      <c r="A13" s="8">
        <v>11</v>
      </c>
      <c r="B13" s="330" t="s">
        <v>560</v>
      </c>
      <c r="C13" s="330" t="s">
        <v>779</v>
      </c>
    </row>
    <row r="14" spans="1:7">
      <c r="A14" s="8">
        <v>12</v>
      </c>
      <c r="B14" s="330" t="s">
        <v>561</v>
      </c>
      <c r="C14" s="330" t="s">
        <v>780</v>
      </c>
    </row>
    <row r="15" spans="1:7">
      <c r="A15" s="8">
        <v>13</v>
      </c>
      <c r="B15" s="330" t="s">
        <v>562</v>
      </c>
      <c r="C15" s="330" t="s">
        <v>781</v>
      </c>
    </row>
    <row r="16" spans="1:7">
      <c r="A16" s="8">
        <v>14</v>
      </c>
      <c r="B16" s="330" t="s">
        <v>563</v>
      </c>
      <c r="C16" s="330" t="s">
        <v>782</v>
      </c>
    </row>
    <row r="17" spans="1:3">
      <c r="A17" s="8">
        <v>15</v>
      </c>
      <c r="B17" s="330" t="s">
        <v>564</v>
      </c>
      <c r="C17" s="330" t="s">
        <v>772</v>
      </c>
    </row>
    <row r="18" spans="1:3">
      <c r="A18" s="8">
        <v>16</v>
      </c>
      <c r="B18" s="330" t="s">
        <v>565</v>
      </c>
      <c r="C18" s="330" t="s">
        <v>783</v>
      </c>
    </row>
    <row r="19" spans="1:3">
      <c r="A19" s="8">
        <v>17</v>
      </c>
      <c r="B19" s="330" t="s">
        <v>566</v>
      </c>
      <c r="C19" s="330" t="s">
        <v>784</v>
      </c>
    </row>
    <row r="20" spans="1:3">
      <c r="A20" s="8">
        <v>18</v>
      </c>
      <c r="B20" s="330" t="s">
        <v>567</v>
      </c>
      <c r="C20" s="330" t="s">
        <v>785</v>
      </c>
    </row>
    <row r="21" spans="1:3">
      <c r="A21" s="8">
        <v>19</v>
      </c>
      <c r="B21" s="330" t="s">
        <v>568</v>
      </c>
      <c r="C21" s="330" t="s">
        <v>786</v>
      </c>
    </row>
    <row r="22" spans="1:3">
      <c r="A22" s="8">
        <v>20</v>
      </c>
      <c r="B22" s="330" t="s">
        <v>569</v>
      </c>
      <c r="C22" s="330" t="s">
        <v>787</v>
      </c>
    </row>
    <row r="23" spans="1:3">
      <c r="A23" s="8">
        <v>21</v>
      </c>
      <c r="B23" s="330" t="s">
        <v>570</v>
      </c>
      <c r="C23" s="330" t="s">
        <v>788</v>
      </c>
    </row>
    <row r="24" spans="1:3">
      <c r="A24" s="8">
        <v>22</v>
      </c>
      <c r="B24" s="330" t="s">
        <v>571</v>
      </c>
      <c r="C24" s="330" t="s">
        <v>572</v>
      </c>
    </row>
    <row r="25" spans="1:3">
      <c r="A25" s="8">
        <v>23</v>
      </c>
      <c r="B25" s="330" t="s">
        <v>573</v>
      </c>
      <c r="C25" s="330" t="s">
        <v>574</v>
      </c>
    </row>
    <row r="26" spans="1:3">
      <c r="A26" s="8">
        <v>24</v>
      </c>
      <c r="B26" s="330" t="s">
        <v>575</v>
      </c>
      <c r="C26" s="330" t="s">
        <v>789</v>
      </c>
    </row>
    <row r="27" spans="1:3">
      <c r="A27" s="8">
        <v>25</v>
      </c>
      <c r="B27" s="330" t="s">
        <v>576</v>
      </c>
      <c r="C27" s="330" t="s">
        <v>790</v>
      </c>
    </row>
    <row r="28" spans="1:3">
      <c r="A28" s="8">
        <v>26</v>
      </c>
      <c r="B28" s="330" t="s">
        <v>577</v>
      </c>
      <c r="C28" s="330" t="s">
        <v>791</v>
      </c>
    </row>
    <row r="29" spans="1:3">
      <c r="A29" s="8">
        <v>27</v>
      </c>
      <c r="B29" s="330" t="s">
        <v>578</v>
      </c>
      <c r="C29" s="330" t="s">
        <v>579</v>
      </c>
    </row>
    <row r="30" spans="1:3">
      <c r="A30" s="8">
        <v>28</v>
      </c>
      <c r="B30" s="330" t="s">
        <v>580</v>
      </c>
      <c r="C30" s="330" t="s">
        <v>581</v>
      </c>
    </row>
    <row r="31" spans="1:3">
      <c r="A31" s="8">
        <v>29</v>
      </c>
      <c r="B31" s="330" t="s">
        <v>582</v>
      </c>
      <c r="C31" s="330" t="s">
        <v>583</v>
      </c>
    </row>
    <row r="32" spans="1:3">
      <c r="A32" s="8">
        <v>30</v>
      </c>
      <c r="B32" s="330" t="s">
        <v>767</v>
      </c>
      <c r="C32" s="330" t="s">
        <v>768</v>
      </c>
    </row>
    <row r="33" spans="1:3">
      <c r="A33" s="8">
        <v>31</v>
      </c>
      <c r="B33" s="330" t="s">
        <v>927</v>
      </c>
      <c r="C33" s="330" t="s">
        <v>928</v>
      </c>
    </row>
    <row r="34" spans="1:3">
      <c r="A34" s="8">
        <v>32</v>
      </c>
      <c r="B34" s="330" t="s">
        <v>584</v>
      </c>
      <c r="C34" s="330" t="s">
        <v>585</v>
      </c>
    </row>
    <row r="35" spans="1:3">
      <c r="A35" s="8">
        <v>33</v>
      </c>
      <c r="B35" s="330" t="s">
        <v>586</v>
      </c>
      <c r="C35" s="330" t="s">
        <v>585</v>
      </c>
    </row>
    <row r="36" spans="1:3">
      <c r="A36" s="8">
        <v>34</v>
      </c>
      <c r="B36" s="330" t="s">
        <v>587</v>
      </c>
      <c r="C36" s="330" t="s">
        <v>588</v>
      </c>
    </row>
    <row r="37" spans="1:3">
      <c r="A37" s="8">
        <v>35</v>
      </c>
      <c r="B37" s="330" t="s">
        <v>589</v>
      </c>
      <c r="C37" s="330" t="s">
        <v>590</v>
      </c>
    </row>
    <row r="38" spans="1:3">
      <c r="A38" s="8">
        <v>36</v>
      </c>
      <c r="B38" s="330" t="s">
        <v>591</v>
      </c>
      <c r="C38" s="330" t="s">
        <v>592</v>
      </c>
    </row>
    <row r="39" spans="1:3">
      <c r="A39" s="8">
        <v>37</v>
      </c>
      <c r="B39" s="330" t="s">
        <v>593</v>
      </c>
      <c r="C39" s="330" t="s">
        <v>594</v>
      </c>
    </row>
    <row r="40" spans="1:3">
      <c r="A40" s="8">
        <v>38</v>
      </c>
      <c r="B40" s="330" t="s">
        <v>595</v>
      </c>
      <c r="C40" s="330" t="s">
        <v>596</v>
      </c>
    </row>
    <row r="41" spans="1:3">
      <c r="A41" s="8">
        <v>39</v>
      </c>
      <c r="B41" s="330" t="s">
        <v>597</v>
      </c>
      <c r="C41" s="330" t="s">
        <v>598</v>
      </c>
    </row>
    <row r="42" spans="1:3">
      <c r="A42" s="8">
        <v>40</v>
      </c>
      <c r="B42" s="330" t="s">
        <v>599</v>
      </c>
      <c r="C42" s="330" t="s">
        <v>600</v>
      </c>
    </row>
    <row r="43" spans="1:3">
      <c r="A43" s="8">
        <v>41</v>
      </c>
      <c r="B43" s="330" t="s">
        <v>601</v>
      </c>
      <c r="C43" s="330" t="s">
        <v>792</v>
      </c>
    </row>
    <row r="44" spans="1:3">
      <c r="A44" s="8">
        <v>42</v>
      </c>
      <c r="B44" s="330" t="s">
        <v>602</v>
      </c>
      <c r="C44" s="330" t="s">
        <v>603</v>
      </c>
    </row>
    <row r="45" spans="1:3">
      <c r="A45" s="8">
        <v>43</v>
      </c>
      <c r="B45" s="330" t="s">
        <v>604</v>
      </c>
      <c r="C45" s="330" t="s">
        <v>605</v>
      </c>
    </row>
    <row r="46" spans="1:3">
      <c r="A46" s="8">
        <v>44</v>
      </c>
      <c r="B46" s="330" t="s">
        <v>606</v>
      </c>
      <c r="C46" s="330" t="s">
        <v>607</v>
      </c>
    </row>
    <row r="47" spans="1:3">
      <c r="A47" s="8">
        <v>45</v>
      </c>
      <c r="B47" s="330" t="s">
        <v>608</v>
      </c>
      <c r="C47" s="330" t="s">
        <v>609</v>
      </c>
    </row>
    <row r="48" spans="1:3">
      <c r="A48" s="8">
        <v>46</v>
      </c>
      <c r="B48" s="330" t="s">
        <v>610</v>
      </c>
      <c r="C48" s="330" t="s">
        <v>611</v>
      </c>
    </row>
    <row r="49" spans="1:3">
      <c r="A49" s="8">
        <v>47</v>
      </c>
      <c r="B49" s="330" t="s">
        <v>612</v>
      </c>
      <c r="C49" s="330" t="s">
        <v>793</v>
      </c>
    </row>
    <row r="50" spans="1:3">
      <c r="A50" s="8">
        <v>48</v>
      </c>
      <c r="B50" s="330" t="s">
        <v>613</v>
      </c>
      <c r="C50" s="330" t="s">
        <v>794</v>
      </c>
    </row>
    <row r="51" spans="1:3">
      <c r="A51" s="8">
        <v>49</v>
      </c>
      <c r="B51" s="330" t="s">
        <v>614</v>
      </c>
      <c r="C51" s="330" t="s">
        <v>615</v>
      </c>
    </row>
    <row r="52" spans="1:3">
      <c r="A52" s="8">
        <v>50</v>
      </c>
      <c r="B52" s="330" t="s">
        <v>616</v>
      </c>
      <c r="C52" s="330" t="s">
        <v>617</v>
      </c>
    </row>
    <row r="53" spans="1:3">
      <c r="A53" s="8">
        <v>51</v>
      </c>
      <c r="B53" s="330" t="s">
        <v>618</v>
      </c>
      <c r="C53" s="330" t="s">
        <v>619</v>
      </c>
    </row>
    <row r="54" spans="1:3">
      <c r="A54" s="8">
        <v>52</v>
      </c>
      <c r="B54" s="330" t="s">
        <v>620</v>
      </c>
      <c r="C54" s="330" t="s">
        <v>797</v>
      </c>
    </row>
    <row r="55" spans="1:3">
      <c r="A55" s="8">
        <v>53</v>
      </c>
      <c r="B55" s="330" t="s">
        <v>621</v>
      </c>
      <c r="C55" s="330" t="s">
        <v>798</v>
      </c>
    </row>
    <row r="56" spans="1:3">
      <c r="A56" s="8">
        <v>54</v>
      </c>
      <c r="B56" s="330" t="s">
        <v>622</v>
      </c>
      <c r="C56" s="330" t="s">
        <v>799</v>
      </c>
    </row>
    <row r="57" spans="1:3">
      <c r="A57" s="8">
        <v>55</v>
      </c>
      <c r="B57" s="330" t="s">
        <v>623</v>
      </c>
      <c r="C57" s="330" t="s">
        <v>800</v>
      </c>
    </row>
    <row r="58" spans="1:3">
      <c r="A58" s="8">
        <v>56</v>
      </c>
      <c r="B58" s="330" t="s">
        <v>624</v>
      </c>
      <c r="C58" s="330" t="s">
        <v>801</v>
      </c>
    </row>
    <row r="59" spans="1:3">
      <c r="A59" s="8">
        <v>57</v>
      </c>
      <c r="B59" s="330" t="s">
        <v>625</v>
      </c>
      <c r="C59" s="330" t="s">
        <v>802</v>
      </c>
    </row>
    <row r="60" spans="1:3">
      <c r="A60" s="8">
        <v>58</v>
      </c>
      <c r="B60" s="330" t="s">
        <v>626</v>
      </c>
      <c r="C60" s="330" t="s">
        <v>803</v>
      </c>
    </row>
    <row r="61" spans="1:3">
      <c r="A61" s="8">
        <v>59</v>
      </c>
      <c r="B61" s="330" t="s">
        <v>627</v>
      </c>
      <c r="C61" s="330" t="s">
        <v>804</v>
      </c>
    </row>
    <row r="62" spans="1:3">
      <c r="A62" s="8">
        <v>60</v>
      </c>
      <c r="B62" s="330" t="s">
        <v>628</v>
      </c>
      <c r="C62" s="330" t="s">
        <v>805</v>
      </c>
    </row>
    <row r="63" spans="1:3">
      <c r="A63" s="8">
        <v>61</v>
      </c>
      <c r="B63" s="330" t="s">
        <v>629</v>
      </c>
      <c r="C63" s="330" t="s">
        <v>806</v>
      </c>
    </row>
    <row r="64" spans="1:3">
      <c r="A64" s="8">
        <v>62</v>
      </c>
      <c r="B64" s="330" t="s">
        <v>630</v>
      </c>
      <c r="C64" s="330" t="s">
        <v>807</v>
      </c>
    </row>
    <row r="65" spans="1:3">
      <c r="A65" s="8">
        <v>63</v>
      </c>
      <c r="B65" s="361" t="s">
        <v>769</v>
      </c>
      <c r="C65" s="361" t="s">
        <v>770</v>
      </c>
    </row>
    <row r="66" spans="1:3">
      <c r="A66" s="8">
        <v>64</v>
      </c>
      <c r="B66" s="361" t="s">
        <v>771</v>
      </c>
      <c r="C66" s="361" t="s">
        <v>772</v>
      </c>
    </row>
  </sheetData>
  <mergeCells count="1">
    <mergeCell ref="A1:D1"/>
  </mergeCells>
  <printOptions horizontalCentered="1"/>
  <pageMargins left="0.70866141732283472" right="0.70866141732283472" top="0.23622047244094491" bottom="0" header="0.31496062992125984" footer="0.31496062992125984"/>
  <pageSetup paperSize="9" scale="70"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A1:S37"/>
  <sheetViews>
    <sheetView view="pageBreakPreview" zoomScale="90" zoomScaleSheetLayoutView="90" workbookViewId="0">
      <selection activeCell="F12" sqref="F12"/>
    </sheetView>
  </sheetViews>
  <sheetFormatPr defaultColWidth="9.140625" defaultRowHeight="12.75"/>
  <cols>
    <col min="1" max="1" width="6" style="17" customWidth="1"/>
    <col min="2" max="2" width="13.7109375" style="17" customWidth="1"/>
    <col min="3" max="3" width="10.5703125" style="17" customWidth="1"/>
    <col min="4" max="4" width="9.85546875" style="17" customWidth="1"/>
    <col min="5" max="5" width="8.7109375" style="17" customWidth="1"/>
    <col min="6" max="6" width="10.85546875" style="17" customWidth="1"/>
    <col min="7" max="7" width="15.85546875" style="17" customWidth="1"/>
    <col min="8" max="8" width="12.42578125" style="17" customWidth="1"/>
    <col min="9" max="9" width="12.140625" style="17" customWidth="1"/>
    <col min="10" max="10" width="9" style="17" customWidth="1"/>
    <col min="11" max="11" width="12" style="17" customWidth="1"/>
    <col min="12" max="12" width="13.7109375" style="17" customWidth="1"/>
    <col min="13" max="13" width="9.140625" style="17" hidden="1" customWidth="1"/>
    <col min="14" max="16384" width="9.140625" style="17"/>
  </cols>
  <sheetData>
    <row r="1" spans="1:19" customFormat="1" ht="15">
      <c r="D1" s="37"/>
      <c r="E1" s="37"/>
      <c r="F1" s="37"/>
      <c r="G1" s="37"/>
      <c r="H1" s="37"/>
      <c r="I1" s="37"/>
      <c r="J1" s="37"/>
      <c r="K1" s="37"/>
      <c r="L1" s="677" t="s">
        <v>66</v>
      </c>
      <c r="M1" s="677"/>
      <c r="N1" s="677"/>
      <c r="O1" s="44"/>
      <c r="P1" s="44"/>
    </row>
    <row r="2" spans="1:19" customFormat="1" ht="15">
      <c r="A2" s="662" t="s">
        <v>0</v>
      </c>
      <c r="B2" s="662"/>
      <c r="C2" s="662"/>
      <c r="D2" s="662"/>
      <c r="E2" s="662"/>
      <c r="F2" s="662"/>
      <c r="G2" s="662"/>
      <c r="H2" s="662"/>
      <c r="I2" s="662"/>
      <c r="J2" s="662"/>
      <c r="K2" s="662"/>
      <c r="L2" s="662"/>
      <c r="M2" s="46"/>
      <c r="N2" s="46"/>
      <c r="O2" s="46"/>
      <c r="P2" s="46"/>
    </row>
    <row r="3" spans="1:19" customFormat="1" ht="20.25">
      <c r="A3" s="680" t="s">
        <v>631</v>
      </c>
      <c r="B3" s="680"/>
      <c r="C3" s="680"/>
      <c r="D3" s="680"/>
      <c r="E3" s="680"/>
      <c r="F3" s="680"/>
      <c r="G3" s="680"/>
      <c r="H3" s="680"/>
      <c r="I3" s="680"/>
      <c r="J3" s="680"/>
      <c r="K3" s="680"/>
      <c r="L3" s="680"/>
      <c r="M3" s="45"/>
      <c r="N3" s="45"/>
      <c r="O3" s="45"/>
      <c r="P3" s="45"/>
    </row>
    <row r="4" spans="1:19" customFormat="1" ht="10.5" customHeight="1"/>
    <row r="5" spans="1:19" ht="19.5" customHeight="1">
      <c r="A5" s="663" t="s">
        <v>650</v>
      </c>
      <c r="B5" s="663"/>
      <c r="C5" s="663"/>
      <c r="D5" s="663"/>
      <c r="E5" s="663"/>
      <c r="F5" s="663"/>
      <c r="G5" s="663"/>
      <c r="H5" s="663"/>
      <c r="I5" s="663"/>
      <c r="J5" s="663"/>
      <c r="K5" s="663"/>
      <c r="L5" s="663"/>
    </row>
    <row r="6" spans="1:19">
      <c r="A6" s="24"/>
      <c r="B6" s="24"/>
      <c r="C6" s="24"/>
      <c r="D6" s="24"/>
      <c r="E6" s="24"/>
      <c r="F6" s="24"/>
      <c r="G6" s="24"/>
      <c r="H6" s="24"/>
      <c r="I6" s="24"/>
      <c r="J6" s="24"/>
      <c r="K6" s="24"/>
      <c r="L6" s="24"/>
    </row>
    <row r="7" spans="1:19">
      <c r="A7" s="554" t="s">
        <v>851</v>
      </c>
      <c r="B7" s="554"/>
      <c r="C7" s="392"/>
      <c r="F7" s="678" t="s">
        <v>18</v>
      </c>
      <c r="G7" s="678"/>
      <c r="H7" s="678"/>
      <c r="I7" s="678"/>
      <c r="J7" s="678"/>
      <c r="K7" s="678"/>
      <c r="L7" s="678"/>
    </row>
    <row r="8" spans="1:19">
      <c r="A8" s="16"/>
      <c r="F8" s="18"/>
      <c r="G8" s="105"/>
      <c r="H8" s="105"/>
      <c r="I8" s="679" t="s">
        <v>913</v>
      </c>
      <c r="J8" s="679"/>
      <c r="K8" s="679"/>
      <c r="L8" s="679"/>
      <c r="R8" s="23"/>
    </row>
    <row r="9" spans="1:19" s="16" customFormat="1">
      <c r="A9" s="581" t="s">
        <v>2</v>
      </c>
      <c r="B9" s="581" t="s">
        <v>733</v>
      </c>
      <c r="C9" s="561" t="s">
        <v>19</v>
      </c>
      <c r="D9" s="562"/>
      <c r="E9" s="562"/>
      <c r="F9" s="562"/>
      <c r="G9" s="562"/>
      <c r="H9" s="561" t="s">
        <v>42</v>
      </c>
      <c r="I9" s="562"/>
      <c r="J9" s="562"/>
      <c r="K9" s="562"/>
      <c r="L9" s="562"/>
      <c r="R9" s="32"/>
      <c r="S9" s="32"/>
    </row>
    <row r="10" spans="1:19" s="16" customFormat="1" ht="77.45" customHeight="1">
      <c r="A10" s="581"/>
      <c r="B10" s="581"/>
      <c r="C10" s="5" t="s">
        <v>648</v>
      </c>
      <c r="D10" s="5" t="s">
        <v>651</v>
      </c>
      <c r="E10" s="5" t="s">
        <v>64</v>
      </c>
      <c r="F10" s="5" t="s">
        <v>65</v>
      </c>
      <c r="G10" s="5" t="s">
        <v>356</v>
      </c>
      <c r="H10" s="5" t="s">
        <v>648</v>
      </c>
      <c r="I10" s="5" t="s">
        <v>651</v>
      </c>
      <c r="J10" s="5" t="s">
        <v>64</v>
      </c>
      <c r="K10" s="5" t="s">
        <v>65</v>
      </c>
      <c r="L10" s="5" t="s">
        <v>357</v>
      </c>
    </row>
    <row r="11" spans="1:19" s="16" customFormat="1">
      <c r="A11" s="5">
        <v>1</v>
      </c>
      <c r="B11" s="5">
        <v>2</v>
      </c>
      <c r="C11" s="5">
        <v>3</v>
      </c>
      <c r="D11" s="5">
        <v>4</v>
      </c>
      <c r="E11" s="5">
        <v>5</v>
      </c>
      <c r="F11" s="5">
        <v>6</v>
      </c>
      <c r="G11" s="5">
        <v>7</v>
      </c>
      <c r="H11" s="5">
        <v>8</v>
      </c>
      <c r="I11" s="5">
        <v>9</v>
      </c>
      <c r="J11" s="5">
        <v>10</v>
      </c>
      <c r="K11" s="5">
        <v>11</v>
      </c>
      <c r="L11" s="5">
        <v>12</v>
      </c>
    </row>
    <row r="12" spans="1:19">
      <c r="A12" s="19">
        <v>1</v>
      </c>
      <c r="B12" s="377" t="s">
        <v>835</v>
      </c>
      <c r="C12" s="460">
        <v>93.359999999999985</v>
      </c>
      <c r="D12" s="173">
        <v>0</v>
      </c>
      <c r="E12" s="403">
        <v>69.92</v>
      </c>
      <c r="F12" s="173">
        <v>70.8</v>
      </c>
      <c r="G12" s="508">
        <v>-0.88</v>
      </c>
      <c r="H12" s="388">
        <v>0</v>
      </c>
      <c r="I12" s="388">
        <v>0</v>
      </c>
      <c r="J12" s="388">
        <v>0</v>
      </c>
      <c r="K12" s="388">
        <v>0</v>
      </c>
      <c r="L12" s="173">
        <v>0</v>
      </c>
      <c r="P12" s="23"/>
    </row>
    <row r="13" spans="1:19">
      <c r="A13" s="19">
        <v>2</v>
      </c>
      <c r="B13" s="377"/>
      <c r="C13" s="460"/>
      <c r="D13" s="173"/>
      <c r="E13" s="404"/>
      <c r="F13" s="173"/>
      <c r="G13" s="405"/>
      <c r="H13" s="388"/>
      <c r="I13" s="388"/>
      <c r="J13" s="388"/>
      <c r="K13" s="388"/>
      <c r="L13" s="173"/>
      <c r="P13" s="440"/>
    </row>
    <row r="14" spans="1:19">
      <c r="A14" s="19">
        <v>3</v>
      </c>
      <c r="B14" s="377"/>
      <c r="C14" s="460"/>
      <c r="D14" s="173"/>
      <c r="E14" s="404"/>
      <c r="F14" s="173"/>
      <c r="G14" s="405"/>
      <c r="H14" s="388"/>
      <c r="I14" s="388"/>
      <c r="J14" s="388"/>
      <c r="K14" s="388"/>
      <c r="L14" s="173"/>
      <c r="P14" s="440"/>
    </row>
    <row r="15" spans="1:19">
      <c r="A15" s="19">
        <v>4</v>
      </c>
      <c r="B15" s="20"/>
      <c r="C15" s="408"/>
      <c r="D15" s="173"/>
      <c r="E15" s="173"/>
      <c r="F15" s="173"/>
      <c r="G15" s="173"/>
      <c r="H15" s="388"/>
      <c r="I15" s="388"/>
      <c r="J15" s="388"/>
      <c r="K15" s="388"/>
      <c r="L15" s="173"/>
      <c r="P15" s="440"/>
    </row>
    <row r="16" spans="1:19">
      <c r="A16" s="19">
        <v>5</v>
      </c>
      <c r="B16" s="20"/>
      <c r="C16" s="173"/>
      <c r="D16" s="173"/>
      <c r="E16" s="173"/>
      <c r="F16" s="173"/>
      <c r="G16" s="173"/>
      <c r="H16" s="388"/>
      <c r="I16" s="388"/>
      <c r="J16" s="388"/>
      <c r="K16" s="388"/>
      <c r="L16" s="173"/>
    </row>
    <row r="17" spans="1:14">
      <c r="A17" s="19">
        <v>6</v>
      </c>
      <c r="B17" s="20"/>
      <c r="C17" s="173"/>
      <c r="D17" s="173"/>
      <c r="E17" s="173"/>
      <c r="F17" s="173"/>
      <c r="G17" s="173"/>
      <c r="H17" s="388"/>
      <c r="I17" s="388"/>
      <c r="J17" s="388"/>
      <c r="K17" s="388"/>
      <c r="L17" s="173"/>
    </row>
    <row r="18" spans="1:14">
      <c r="A18" s="19">
        <v>7</v>
      </c>
      <c r="B18" s="20"/>
      <c r="C18" s="173"/>
      <c r="D18" s="173"/>
      <c r="E18" s="173"/>
      <c r="F18" s="173"/>
      <c r="G18" s="173"/>
      <c r="H18" s="388"/>
      <c r="I18" s="388"/>
      <c r="J18" s="388"/>
      <c r="K18" s="388"/>
      <c r="L18" s="173"/>
    </row>
    <row r="19" spans="1:14">
      <c r="A19" s="19">
        <v>8</v>
      </c>
      <c r="B19" s="20"/>
      <c r="C19" s="173"/>
      <c r="D19" s="173"/>
      <c r="E19" s="173"/>
      <c r="F19" s="173"/>
      <c r="G19" s="173"/>
      <c r="H19" s="388"/>
      <c r="I19" s="388"/>
      <c r="J19" s="388"/>
      <c r="K19" s="388"/>
      <c r="L19" s="173"/>
    </row>
    <row r="20" spans="1:14">
      <c r="A20" s="19">
        <v>9</v>
      </c>
      <c r="B20" s="20"/>
      <c r="C20" s="173"/>
      <c r="D20" s="173"/>
      <c r="E20" s="173"/>
      <c r="F20" s="173"/>
      <c r="G20" s="173"/>
      <c r="H20" s="388"/>
      <c r="I20" s="388"/>
      <c r="J20" s="388"/>
      <c r="K20" s="388"/>
      <c r="L20" s="173"/>
    </row>
    <row r="21" spans="1:14">
      <c r="A21" s="19">
        <v>10</v>
      </c>
      <c r="B21" s="20"/>
      <c r="C21" s="173"/>
      <c r="D21" s="173"/>
      <c r="E21" s="173"/>
      <c r="F21" s="173"/>
      <c r="G21" s="173"/>
      <c r="H21" s="388"/>
      <c r="I21" s="388"/>
      <c r="J21" s="388"/>
      <c r="K21" s="388"/>
      <c r="L21" s="173"/>
    </row>
    <row r="22" spans="1:14">
      <c r="A22" s="19">
        <v>11</v>
      </c>
      <c r="B22" s="20"/>
      <c r="C22" s="173"/>
      <c r="D22" s="173"/>
      <c r="E22" s="173"/>
      <c r="F22" s="173"/>
      <c r="G22" s="173"/>
      <c r="H22" s="388"/>
      <c r="I22" s="388"/>
      <c r="J22" s="388"/>
      <c r="K22" s="388"/>
      <c r="L22" s="173"/>
    </row>
    <row r="23" spans="1:14">
      <c r="A23" s="19">
        <v>12</v>
      </c>
      <c r="B23" s="20"/>
      <c r="C23" s="173"/>
      <c r="D23" s="173"/>
      <c r="E23" s="173"/>
      <c r="F23" s="173"/>
      <c r="G23" s="173"/>
      <c r="H23" s="388"/>
      <c r="I23" s="388"/>
      <c r="J23" s="388"/>
      <c r="K23" s="388"/>
      <c r="L23" s="173"/>
    </row>
    <row r="24" spans="1:14">
      <c r="A24" s="19">
        <v>13</v>
      </c>
      <c r="B24" s="20"/>
      <c r="C24" s="173"/>
      <c r="D24" s="173"/>
      <c r="E24" s="173"/>
      <c r="F24" s="173"/>
      <c r="G24" s="173"/>
      <c r="H24" s="388"/>
      <c r="I24" s="388"/>
      <c r="J24" s="388"/>
      <c r="K24" s="388"/>
      <c r="L24" s="173"/>
    </row>
    <row r="25" spans="1:14">
      <c r="A25" s="19">
        <v>14</v>
      </c>
      <c r="B25" s="20"/>
      <c r="C25" s="173"/>
      <c r="D25" s="173"/>
      <c r="E25" s="173"/>
      <c r="F25" s="173"/>
      <c r="G25" s="173"/>
      <c r="H25" s="388"/>
      <c r="I25" s="388"/>
      <c r="J25" s="388"/>
      <c r="K25" s="388"/>
      <c r="L25" s="173"/>
    </row>
    <row r="26" spans="1:14">
      <c r="A26" s="21" t="s">
        <v>6</v>
      </c>
      <c r="B26" s="20"/>
      <c r="C26" s="173"/>
      <c r="D26" s="173"/>
      <c r="E26" s="173"/>
      <c r="F26" s="173"/>
      <c r="G26" s="173"/>
      <c r="H26" s="388"/>
      <c r="I26" s="388"/>
      <c r="J26" s="388"/>
      <c r="K26" s="388"/>
      <c r="L26" s="173"/>
    </row>
    <row r="27" spans="1:14">
      <c r="A27" s="21" t="s">
        <v>6</v>
      </c>
      <c r="B27" s="20"/>
      <c r="C27" s="173"/>
      <c r="D27" s="173"/>
      <c r="E27" s="173"/>
      <c r="F27" s="173"/>
      <c r="G27" s="173"/>
      <c r="H27" s="388"/>
      <c r="I27" s="388"/>
      <c r="J27" s="388"/>
      <c r="K27" s="388"/>
      <c r="L27" s="173"/>
    </row>
    <row r="28" spans="1:14">
      <c r="A28" s="3" t="s">
        <v>16</v>
      </c>
      <c r="B28" s="20"/>
      <c r="C28" s="496">
        <f>SUM(C12:C27)</f>
        <v>93.359999999999985</v>
      </c>
      <c r="D28" s="496">
        <f t="shared" ref="D28:L28" si="0">SUM(D12:D27)</f>
        <v>0</v>
      </c>
      <c r="E28" s="496">
        <f t="shared" si="0"/>
        <v>69.92</v>
      </c>
      <c r="F28" s="496">
        <f t="shared" si="0"/>
        <v>70.8</v>
      </c>
      <c r="G28" s="496">
        <f t="shared" si="0"/>
        <v>-0.88</v>
      </c>
      <c r="H28" s="496">
        <f t="shared" si="0"/>
        <v>0</v>
      </c>
      <c r="I28" s="496">
        <f t="shared" si="0"/>
        <v>0</v>
      </c>
      <c r="J28" s="496">
        <f t="shared" si="0"/>
        <v>0</v>
      </c>
      <c r="K28" s="496">
        <f t="shared" si="0"/>
        <v>0</v>
      </c>
      <c r="L28" s="496">
        <f t="shared" si="0"/>
        <v>0</v>
      </c>
      <c r="M28" s="16"/>
      <c r="N28" s="16"/>
    </row>
    <row r="29" spans="1:14">
      <c r="A29" s="23" t="s">
        <v>355</v>
      </c>
      <c r="B29" s="23"/>
      <c r="C29" s="23"/>
      <c r="D29" s="23"/>
      <c r="E29" s="23"/>
      <c r="F29" s="23"/>
      <c r="G29" s="23"/>
      <c r="H29" s="23"/>
      <c r="I29" s="23"/>
      <c r="J29" s="23"/>
      <c r="K29" s="23"/>
      <c r="L29" s="23"/>
    </row>
    <row r="30" spans="1:14">
      <c r="A30" s="22" t="s">
        <v>354</v>
      </c>
      <c r="B30" s="23"/>
      <c r="C30" s="23"/>
      <c r="D30" s="23"/>
      <c r="E30" s="23"/>
      <c r="F30" s="23"/>
      <c r="G30" s="23"/>
      <c r="H30" s="23"/>
      <c r="I30" s="23"/>
      <c r="J30" s="23"/>
      <c r="K30" s="23"/>
      <c r="L30" s="23"/>
    </row>
    <row r="31" spans="1:14" ht="15.75" customHeight="1">
      <c r="A31" s="16"/>
      <c r="B31" s="16"/>
      <c r="C31" s="16"/>
      <c r="D31" s="16"/>
      <c r="E31" s="16"/>
      <c r="F31" s="16"/>
      <c r="G31" s="16"/>
      <c r="H31" s="16"/>
      <c r="I31" s="16"/>
      <c r="J31" s="16"/>
      <c r="K31" s="16"/>
      <c r="L31" s="16"/>
    </row>
    <row r="32" spans="1:14" ht="15.75" customHeight="1">
      <c r="A32" s="16"/>
      <c r="B32" s="16"/>
      <c r="C32" s="16"/>
      <c r="D32" s="16"/>
      <c r="E32" s="16"/>
      <c r="F32" s="16"/>
      <c r="G32" s="16"/>
      <c r="H32" s="16"/>
      <c r="I32" s="16"/>
      <c r="J32" s="16"/>
      <c r="K32" s="16"/>
      <c r="L32" s="16"/>
    </row>
    <row r="33" spans="1:13" ht="14.25" customHeight="1">
      <c r="A33" s="552" t="s">
        <v>12</v>
      </c>
      <c r="B33" s="552"/>
      <c r="C33" s="552"/>
      <c r="D33" s="552"/>
      <c r="E33" s="552"/>
      <c r="F33" s="552"/>
      <c r="G33" s="552"/>
      <c r="H33" s="552"/>
      <c r="I33" s="552"/>
      <c r="J33" s="552"/>
      <c r="K33" s="552"/>
      <c r="L33" s="552"/>
    </row>
    <row r="34" spans="1:13">
      <c r="A34" s="552" t="s">
        <v>731</v>
      </c>
      <c r="B34" s="552"/>
      <c r="C34" s="552"/>
      <c r="D34" s="552"/>
      <c r="E34" s="552"/>
      <c r="F34" s="552"/>
      <c r="G34" s="552"/>
      <c r="H34" s="552"/>
      <c r="I34" s="552"/>
      <c r="J34" s="552"/>
      <c r="K34" s="552"/>
      <c r="L34" s="552"/>
    </row>
    <row r="35" spans="1:13">
      <c r="A35" s="16" t="s">
        <v>20</v>
      </c>
      <c r="B35" s="16"/>
      <c r="C35" s="16"/>
      <c r="D35" s="16"/>
      <c r="E35" s="16"/>
      <c r="F35" s="16"/>
      <c r="J35" s="554" t="s">
        <v>78</v>
      </c>
      <c r="K35" s="554"/>
      <c r="L35" s="554"/>
      <c r="M35" s="554"/>
    </row>
    <row r="36" spans="1:13">
      <c r="A36" s="16"/>
    </row>
    <row r="37" spans="1:13">
      <c r="A37" s="664"/>
      <c r="B37" s="664"/>
      <c r="C37" s="664"/>
      <c r="D37" s="664"/>
      <c r="E37" s="664"/>
      <c r="F37" s="664"/>
      <c r="G37" s="664"/>
      <c r="H37" s="664"/>
      <c r="I37" s="664"/>
      <c r="J37" s="664"/>
      <c r="K37" s="664"/>
      <c r="L37" s="664"/>
    </row>
  </sheetData>
  <mergeCells count="15">
    <mergeCell ref="F7:L7"/>
    <mergeCell ref="L1:N1"/>
    <mergeCell ref="A2:L2"/>
    <mergeCell ref="A3:L3"/>
    <mergeCell ref="A5:L5"/>
    <mergeCell ref="A7:B7"/>
    <mergeCell ref="I8:L8"/>
    <mergeCell ref="A37:L37"/>
    <mergeCell ref="A9:A10"/>
    <mergeCell ref="B9:B10"/>
    <mergeCell ref="C9:G9"/>
    <mergeCell ref="H9:L9"/>
    <mergeCell ref="A33:L33"/>
    <mergeCell ref="A34:L34"/>
    <mergeCell ref="J35:M35"/>
  </mergeCells>
  <phoneticPr fontId="0" type="noConversion"/>
  <printOptions horizontalCentered="1"/>
  <pageMargins left="0.70866141732283472" right="0.70866141732283472" top="0.23622047244094491" bottom="0" header="0.31496062992125984" footer="0.31496062992125984"/>
  <pageSetup paperSize="9" scale="99" orientation="landscape" r:id="rId1"/>
  <rowBreaks count="1" manualBreakCount="1">
    <brk id="36" max="16383" man="1"/>
  </rowBreaks>
</worksheet>
</file>

<file path=xl/worksheets/sheet21.xml><?xml version="1.0" encoding="utf-8"?>
<worksheet xmlns="http://schemas.openxmlformats.org/spreadsheetml/2006/main" xmlns:r="http://schemas.openxmlformats.org/officeDocument/2006/relationships">
  <sheetPr>
    <pageSetUpPr fitToPage="1"/>
  </sheetPr>
  <dimension ref="A1:N32"/>
  <sheetViews>
    <sheetView view="pageBreakPreview" zoomScaleSheetLayoutView="100" workbookViewId="0">
      <selection activeCell="M9" sqref="M9:M11"/>
    </sheetView>
  </sheetViews>
  <sheetFormatPr defaultColWidth="9.140625" defaultRowHeight="12.75"/>
  <cols>
    <col min="1" max="1" width="5.7109375" style="147" customWidth="1"/>
    <col min="2" max="2" width="14.7109375" style="147" customWidth="1"/>
    <col min="3" max="3" width="13" style="147" customWidth="1"/>
    <col min="4" max="4" width="12" style="147" customWidth="1"/>
    <col min="5" max="5" width="12.42578125" style="147" customWidth="1"/>
    <col min="6" max="6" width="12.7109375" style="147" customWidth="1"/>
    <col min="7" max="7" width="13.140625" style="147" customWidth="1"/>
    <col min="8" max="8" width="12.7109375" style="147" customWidth="1"/>
    <col min="9" max="9" width="12.140625" style="147" customWidth="1"/>
    <col min="10" max="10" width="12.140625" style="287" customWidth="1"/>
    <col min="11" max="11" width="16.5703125" style="147" customWidth="1"/>
    <col min="12" max="12" width="13.140625" style="147" customWidth="1"/>
    <col min="13" max="13" width="12.7109375" style="147" customWidth="1"/>
    <col min="14" max="16384" width="9.140625" style="147"/>
  </cols>
  <sheetData>
    <row r="1" spans="1:13">
      <c r="K1" s="603" t="s">
        <v>194</v>
      </c>
      <c r="L1" s="603"/>
      <c r="M1" s="603"/>
    </row>
    <row r="2" spans="1:13" ht="12.75" customHeight="1"/>
    <row r="3" spans="1:13" ht="15.75">
      <c r="B3" s="686" t="s">
        <v>0</v>
      </c>
      <c r="C3" s="686"/>
      <c r="D3" s="686"/>
      <c r="E3" s="686"/>
      <c r="F3" s="686"/>
      <c r="G3" s="686"/>
      <c r="H3" s="686"/>
      <c r="I3" s="686"/>
      <c r="J3" s="686"/>
      <c r="K3" s="686"/>
    </row>
    <row r="4" spans="1:13" ht="20.25">
      <c r="B4" s="687" t="s">
        <v>631</v>
      </c>
      <c r="C4" s="687"/>
      <c r="D4" s="687"/>
      <c r="E4" s="687"/>
      <c r="F4" s="687"/>
      <c r="G4" s="687"/>
      <c r="H4" s="687"/>
      <c r="I4" s="687"/>
      <c r="J4" s="687"/>
      <c r="K4" s="687"/>
    </row>
    <row r="5" spans="1:13" ht="10.5" customHeight="1"/>
    <row r="6" spans="1:13" ht="15.75">
      <c r="A6" s="274" t="s">
        <v>652</v>
      </c>
      <c r="B6" s="274"/>
      <c r="C6" s="274"/>
      <c r="D6" s="274"/>
      <c r="E6" s="274"/>
      <c r="F6" s="274"/>
      <c r="G6" s="274"/>
      <c r="H6" s="274"/>
      <c r="I6" s="274"/>
      <c r="J6" s="288"/>
      <c r="K6" s="274"/>
    </row>
    <row r="7" spans="1:13" ht="15.75">
      <c r="B7" s="148"/>
      <c r="C7" s="148"/>
      <c r="D7" s="148"/>
      <c r="E7" s="148"/>
      <c r="F7" s="148"/>
      <c r="G7" s="148"/>
      <c r="H7" s="148"/>
      <c r="L7" s="691" t="s">
        <v>174</v>
      </c>
      <c r="M7" s="691"/>
    </row>
    <row r="8" spans="1:13" ht="15.75">
      <c r="A8" s="554" t="s">
        <v>851</v>
      </c>
      <c r="B8" s="554"/>
      <c r="C8" s="395"/>
      <c r="D8" s="148"/>
      <c r="E8" s="148"/>
      <c r="F8" s="148"/>
      <c r="G8" s="652" t="s">
        <v>913</v>
      </c>
      <c r="H8" s="652"/>
      <c r="I8" s="652"/>
      <c r="J8" s="652"/>
      <c r="K8" s="652"/>
      <c r="L8" s="652"/>
      <c r="M8" s="652"/>
    </row>
    <row r="9" spans="1:13">
      <c r="A9" s="682" t="s">
        <v>23</v>
      </c>
      <c r="B9" s="685" t="s">
        <v>733</v>
      </c>
      <c r="C9" s="681" t="s">
        <v>653</v>
      </c>
      <c r="D9" s="681" t="s">
        <v>651</v>
      </c>
      <c r="E9" s="681" t="s">
        <v>208</v>
      </c>
      <c r="F9" s="681" t="s">
        <v>207</v>
      </c>
      <c r="G9" s="681"/>
      <c r="H9" s="681" t="s">
        <v>171</v>
      </c>
      <c r="I9" s="681"/>
      <c r="J9" s="688" t="s">
        <v>420</v>
      </c>
      <c r="K9" s="681" t="s">
        <v>173</v>
      </c>
      <c r="L9" s="681" t="s">
        <v>397</v>
      </c>
      <c r="M9" s="681" t="s">
        <v>227</v>
      </c>
    </row>
    <row r="10" spans="1:13">
      <c r="A10" s="683"/>
      <c r="B10" s="685"/>
      <c r="C10" s="681"/>
      <c r="D10" s="681"/>
      <c r="E10" s="681"/>
      <c r="F10" s="681"/>
      <c r="G10" s="681"/>
      <c r="H10" s="681"/>
      <c r="I10" s="681"/>
      <c r="J10" s="689"/>
      <c r="K10" s="681"/>
      <c r="L10" s="681"/>
      <c r="M10" s="681"/>
    </row>
    <row r="11" spans="1:13" ht="27" customHeight="1">
      <c r="A11" s="684"/>
      <c r="B11" s="685"/>
      <c r="C11" s="681"/>
      <c r="D11" s="681"/>
      <c r="E11" s="681"/>
      <c r="F11" s="149" t="s">
        <v>172</v>
      </c>
      <c r="G11" s="149" t="s">
        <v>228</v>
      </c>
      <c r="H11" s="149" t="s">
        <v>172</v>
      </c>
      <c r="I11" s="149" t="s">
        <v>228</v>
      </c>
      <c r="J11" s="690"/>
      <c r="K11" s="681"/>
      <c r="L11" s="681"/>
      <c r="M11" s="681"/>
    </row>
    <row r="12" spans="1:13">
      <c r="A12" s="161">
        <v>1</v>
      </c>
      <c r="B12" s="161">
        <v>2</v>
      </c>
      <c r="C12" s="161">
        <v>3</v>
      </c>
      <c r="D12" s="161">
        <v>4</v>
      </c>
      <c r="E12" s="161">
        <v>5</v>
      </c>
      <c r="F12" s="161">
        <v>6</v>
      </c>
      <c r="G12" s="161">
        <v>7</v>
      </c>
      <c r="H12" s="161">
        <v>8</v>
      </c>
      <c r="I12" s="161">
        <v>9</v>
      </c>
      <c r="J12" s="289"/>
      <c r="K12" s="161">
        <v>10</v>
      </c>
      <c r="L12" s="184">
        <v>11</v>
      </c>
      <c r="M12" s="184">
        <v>12</v>
      </c>
    </row>
    <row r="13" spans="1:13" ht="15.75" customHeight="1">
      <c r="A13" s="160">
        <v>1</v>
      </c>
      <c r="B13" s="497" t="s">
        <v>835</v>
      </c>
      <c r="C13" s="498">
        <v>5.28</v>
      </c>
      <c r="D13" s="541">
        <v>0</v>
      </c>
      <c r="E13" s="498">
        <v>3.87</v>
      </c>
      <c r="F13" s="498">
        <v>128.93</v>
      </c>
      <c r="G13" s="498">
        <v>3.87</v>
      </c>
      <c r="H13" s="499">
        <v>128.93</v>
      </c>
      <c r="I13" s="498">
        <v>3.87</v>
      </c>
      <c r="J13" s="500"/>
      <c r="K13" s="541">
        <f>SUM(D13+E13-I13)</f>
        <v>0</v>
      </c>
      <c r="L13" s="542" t="s">
        <v>834</v>
      </c>
      <c r="M13" s="543" t="s">
        <v>834</v>
      </c>
    </row>
    <row r="14" spans="1:13" ht="15.75" customHeight="1">
      <c r="A14" s="160">
        <v>2</v>
      </c>
      <c r="B14" s="502"/>
      <c r="C14" s="503"/>
      <c r="D14" s="503"/>
      <c r="E14" s="503"/>
      <c r="F14" s="503"/>
      <c r="G14" s="503"/>
      <c r="H14" s="504"/>
      <c r="I14" s="503"/>
      <c r="J14" s="505"/>
      <c r="K14" s="503"/>
      <c r="L14" s="506"/>
      <c r="M14" s="506"/>
    </row>
    <row r="15" spans="1:13" ht="15.75" customHeight="1">
      <c r="A15" s="160">
        <v>3</v>
      </c>
      <c r="B15" s="502"/>
      <c r="C15" s="503"/>
      <c r="D15" s="503"/>
      <c r="E15" s="503"/>
      <c r="F15" s="503"/>
      <c r="G15" s="503"/>
      <c r="H15" s="504"/>
      <c r="I15" s="503"/>
      <c r="J15" s="505"/>
      <c r="K15" s="503"/>
      <c r="L15" s="506"/>
      <c r="M15" s="501"/>
    </row>
    <row r="16" spans="1:13" ht="15.75">
      <c r="A16" s="160">
        <v>4</v>
      </c>
      <c r="B16" s="150"/>
      <c r="C16" s="151"/>
      <c r="D16" s="151"/>
      <c r="E16" s="151"/>
      <c r="F16" s="151"/>
      <c r="G16" s="151"/>
      <c r="H16" s="151"/>
      <c r="I16" s="151"/>
      <c r="J16" s="290"/>
      <c r="K16" s="151"/>
      <c r="L16" s="150"/>
      <c r="M16" s="150"/>
    </row>
    <row r="17" spans="1:14" ht="15.75">
      <c r="A17" s="160">
        <v>5</v>
      </c>
      <c r="B17" s="150"/>
      <c r="C17" s="151"/>
      <c r="D17" s="151"/>
      <c r="E17" s="151"/>
      <c r="F17" s="151"/>
      <c r="G17" s="151"/>
      <c r="H17" s="151"/>
      <c r="I17" s="151"/>
      <c r="J17" s="290"/>
      <c r="K17" s="151"/>
      <c r="L17" s="150"/>
      <c r="M17" s="150"/>
    </row>
    <row r="18" spans="1:14" s="154" customFormat="1">
      <c r="A18" s="160">
        <v>6</v>
      </c>
      <c r="B18" s="152"/>
      <c r="C18" s="153"/>
      <c r="D18" s="153"/>
      <c r="E18" s="153"/>
      <c r="F18" s="153"/>
      <c r="G18" s="153"/>
      <c r="H18" s="153"/>
      <c r="I18" s="153"/>
      <c r="J18" s="291"/>
      <c r="K18" s="153"/>
      <c r="L18" s="152"/>
      <c r="M18" s="152"/>
    </row>
    <row r="19" spans="1:14" s="154" customFormat="1">
      <c r="A19" s="160">
        <v>7</v>
      </c>
      <c r="B19" s="152"/>
      <c r="C19" s="153"/>
      <c r="D19" s="153"/>
      <c r="E19" s="153"/>
      <c r="F19" s="153"/>
      <c r="G19" s="153"/>
      <c r="H19" s="153"/>
      <c r="I19" s="153"/>
      <c r="J19" s="291"/>
      <c r="K19" s="153"/>
      <c r="L19" s="152"/>
      <c r="M19" s="152"/>
    </row>
    <row r="20" spans="1:14" ht="15.75" customHeight="1">
      <c r="A20" s="160">
        <v>8</v>
      </c>
      <c r="B20" s="150"/>
      <c r="C20" s="150"/>
      <c r="D20" s="150"/>
      <c r="E20" s="150"/>
      <c r="F20" s="155"/>
      <c r="G20" s="155"/>
      <c r="H20" s="155"/>
      <c r="I20" s="155"/>
      <c r="J20" s="292"/>
      <c r="K20" s="150"/>
      <c r="L20" s="150"/>
      <c r="M20" s="150"/>
    </row>
    <row r="21" spans="1:14" ht="15.75" customHeight="1">
      <c r="A21" s="160">
        <v>9</v>
      </c>
      <c r="B21" s="156"/>
      <c r="C21" s="150"/>
      <c r="D21" s="150"/>
      <c r="E21" s="150"/>
      <c r="F21" s="155"/>
      <c r="G21" s="155"/>
      <c r="H21" s="155"/>
      <c r="I21" s="155"/>
      <c r="J21" s="292"/>
      <c r="K21" s="150"/>
      <c r="L21" s="150"/>
      <c r="M21" s="150"/>
    </row>
    <row r="22" spans="1:14" ht="15.75" customHeight="1">
      <c r="A22" s="160">
        <v>10</v>
      </c>
      <c r="B22" s="156"/>
      <c r="C22" s="150"/>
      <c r="D22" s="150"/>
      <c r="E22" s="150"/>
      <c r="F22" s="157"/>
      <c r="G22" s="157"/>
      <c r="H22" s="157"/>
      <c r="I22" s="157"/>
      <c r="J22" s="293"/>
      <c r="K22" s="150"/>
      <c r="L22" s="150"/>
      <c r="M22" s="150"/>
    </row>
    <row r="23" spans="1:14">
      <c r="A23" s="150"/>
      <c r="B23" s="150"/>
      <c r="C23" s="150"/>
      <c r="D23" s="150"/>
      <c r="E23" s="150"/>
      <c r="F23" s="150"/>
      <c r="G23" s="150"/>
      <c r="H23" s="150"/>
      <c r="I23" s="150"/>
      <c r="J23" s="294"/>
      <c r="K23" s="150"/>
      <c r="L23" s="150"/>
      <c r="M23" s="150"/>
    </row>
    <row r="24" spans="1:14">
      <c r="A24" s="158" t="s">
        <v>85</v>
      </c>
      <c r="B24" s="150"/>
      <c r="C24" s="159"/>
      <c r="D24" s="159"/>
      <c r="E24" s="159"/>
      <c r="F24" s="159"/>
      <c r="G24" s="159"/>
      <c r="H24" s="159"/>
      <c r="I24" s="159"/>
      <c r="J24" s="295"/>
      <c r="K24" s="159"/>
      <c r="L24" s="150"/>
      <c r="M24" s="150"/>
    </row>
    <row r="25" spans="1:14">
      <c r="A25" s="150"/>
      <c r="B25" s="150"/>
      <c r="C25" s="246">
        <f>SUM(C13:C24)</f>
        <v>5.28</v>
      </c>
      <c r="D25" s="246">
        <f t="shared" ref="D25:K25" si="0">SUM(D13:D24)</f>
        <v>0</v>
      </c>
      <c r="E25" s="246">
        <f t="shared" si="0"/>
        <v>3.87</v>
      </c>
      <c r="F25" s="246">
        <f t="shared" si="0"/>
        <v>128.93</v>
      </c>
      <c r="G25" s="246">
        <f t="shared" si="0"/>
        <v>3.87</v>
      </c>
      <c r="H25" s="462">
        <f t="shared" si="0"/>
        <v>128.93</v>
      </c>
      <c r="I25" s="246">
        <f t="shared" si="0"/>
        <v>3.87</v>
      </c>
      <c r="J25" s="246"/>
      <c r="K25" s="246">
        <f t="shared" si="0"/>
        <v>0</v>
      </c>
      <c r="L25" s="246" t="s">
        <v>834</v>
      </c>
      <c r="M25" s="246" t="s">
        <v>834</v>
      </c>
    </row>
    <row r="28" spans="1:14" ht="15.75" customHeight="1"/>
    <row r="29" spans="1:14" ht="15.75" customHeight="1">
      <c r="A29" s="552" t="s">
        <v>12</v>
      </c>
      <c r="B29" s="552"/>
      <c r="C29" s="552"/>
      <c r="D29" s="552"/>
      <c r="E29" s="552"/>
      <c r="F29" s="552"/>
      <c r="G29" s="552"/>
      <c r="H29" s="552"/>
      <c r="I29" s="552"/>
      <c r="J29" s="552"/>
      <c r="K29" s="552"/>
      <c r="L29" s="84"/>
      <c r="M29" s="84"/>
      <c r="N29" s="17"/>
    </row>
    <row r="30" spans="1:14" ht="15.75" customHeight="1">
      <c r="A30" s="552" t="s">
        <v>731</v>
      </c>
      <c r="B30" s="552"/>
      <c r="C30" s="552"/>
      <c r="D30" s="552"/>
      <c r="E30" s="552"/>
      <c r="F30" s="552"/>
      <c r="G30" s="552"/>
      <c r="H30" s="552"/>
      <c r="I30" s="552"/>
      <c r="J30" s="552"/>
      <c r="K30" s="552"/>
      <c r="L30" s="84"/>
      <c r="M30" s="84"/>
      <c r="N30" s="17"/>
    </row>
    <row r="31" spans="1:14">
      <c r="A31" s="16" t="s">
        <v>20</v>
      </c>
      <c r="B31" s="16"/>
      <c r="C31" s="16"/>
      <c r="D31" s="16"/>
      <c r="E31" s="16"/>
      <c r="F31" s="16"/>
      <c r="G31" s="17"/>
      <c r="H31" s="17"/>
      <c r="I31" s="17"/>
      <c r="J31" s="296"/>
      <c r="K31" s="554" t="s">
        <v>78</v>
      </c>
      <c r="L31" s="554"/>
      <c r="M31" s="554"/>
      <c r="N31" s="554"/>
    </row>
    <row r="32" spans="1:14">
      <c r="A32" s="16"/>
      <c r="B32" s="17"/>
      <c r="C32" s="17"/>
      <c r="D32" s="17"/>
      <c r="E32" s="17"/>
      <c r="F32" s="17"/>
      <c r="G32" s="17"/>
      <c r="H32" s="17"/>
      <c r="I32" s="17"/>
      <c r="J32" s="296"/>
      <c r="K32" s="17"/>
      <c r="L32" s="17"/>
      <c r="M32" s="17"/>
      <c r="N32" s="17"/>
    </row>
  </sheetData>
  <mergeCells count="20">
    <mergeCell ref="K1:M1"/>
    <mergeCell ref="B3:K3"/>
    <mergeCell ref="B4:K4"/>
    <mergeCell ref="C9:C11"/>
    <mergeCell ref="J9:J11"/>
    <mergeCell ref="L7:M7"/>
    <mergeCell ref="G8:M8"/>
    <mergeCell ref="F9:G10"/>
    <mergeCell ref="H9:I10"/>
    <mergeCell ref="K9:K11"/>
    <mergeCell ref="A8:B8"/>
    <mergeCell ref="K31:N31"/>
    <mergeCell ref="A29:K29"/>
    <mergeCell ref="A30:K30"/>
    <mergeCell ref="D9:D11"/>
    <mergeCell ref="E9:E11"/>
    <mergeCell ref="A9:A11"/>
    <mergeCell ref="M9:M11"/>
    <mergeCell ref="L9:L11"/>
    <mergeCell ref="B9:B11"/>
  </mergeCells>
  <printOptions horizontalCentered="1"/>
  <pageMargins left="0.70866141732283472" right="0.70866141732283472" top="0.23622047244094491" bottom="0" header="0.31496062992125984" footer="0.31496062992125984"/>
  <pageSetup paperSize="9" scale="82"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S37"/>
  <sheetViews>
    <sheetView view="pageBreakPreview" zoomScale="90" zoomScaleSheetLayoutView="90" workbookViewId="0">
      <selection activeCell="H9" sqref="H9:L9"/>
    </sheetView>
  </sheetViews>
  <sheetFormatPr defaultColWidth="9.140625" defaultRowHeight="12.75"/>
  <cols>
    <col min="1" max="1" width="5.5703125" style="17" customWidth="1"/>
    <col min="2" max="2" width="8.42578125" style="17" customWidth="1"/>
    <col min="3" max="3" width="10.5703125" style="17" customWidth="1"/>
    <col min="4" max="4" width="9.85546875" style="17" customWidth="1"/>
    <col min="5" max="5" width="8.7109375" style="17" customWidth="1"/>
    <col min="6" max="6" width="10.85546875" style="17" customWidth="1"/>
    <col min="7" max="7" width="15.85546875" style="17" customWidth="1"/>
    <col min="8" max="8" width="12.42578125" style="17" customWidth="1"/>
    <col min="9" max="9" width="12.140625" style="17" customWidth="1"/>
    <col min="10" max="10" width="9" style="17" customWidth="1"/>
    <col min="11" max="11" width="12" style="17" customWidth="1"/>
    <col min="12" max="12" width="17.28515625" style="17" customWidth="1"/>
    <col min="13" max="13" width="9.140625" style="17" hidden="1" customWidth="1"/>
    <col min="14" max="16384" width="9.140625" style="17"/>
  </cols>
  <sheetData>
    <row r="1" spans="1:19" customFormat="1" ht="15">
      <c r="D1" s="37"/>
      <c r="E1" s="37"/>
      <c r="F1" s="37"/>
      <c r="G1" s="37"/>
      <c r="H1" s="37"/>
      <c r="I1" s="37"/>
      <c r="J1" s="37"/>
      <c r="K1" s="37"/>
      <c r="L1" s="677" t="s">
        <v>421</v>
      </c>
      <c r="M1" s="677"/>
      <c r="N1" s="677"/>
      <c r="O1" s="44"/>
      <c r="P1" s="44"/>
    </row>
    <row r="2" spans="1:19" customFormat="1" ht="15">
      <c r="A2" s="662" t="s">
        <v>0</v>
      </c>
      <c r="B2" s="662"/>
      <c r="C2" s="662"/>
      <c r="D2" s="662"/>
      <c r="E2" s="662"/>
      <c r="F2" s="662"/>
      <c r="G2" s="662"/>
      <c r="H2" s="662"/>
      <c r="I2" s="662"/>
      <c r="J2" s="662"/>
      <c r="K2" s="662"/>
      <c r="L2" s="662"/>
      <c r="M2" s="46"/>
      <c r="N2" s="46"/>
      <c r="O2" s="46"/>
      <c r="P2" s="46"/>
    </row>
    <row r="3" spans="1:19" customFormat="1" ht="20.25">
      <c r="A3" s="680" t="s">
        <v>631</v>
      </c>
      <c r="B3" s="680"/>
      <c r="C3" s="680"/>
      <c r="D3" s="680"/>
      <c r="E3" s="680"/>
      <c r="F3" s="680"/>
      <c r="G3" s="680"/>
      <c r="H3" s="680"/>
      <c r="I3" s="680"/>
      <c r="J3" s="680"/>
      <c r="K3" s="680"/>
      <c r="L3" s="680"/>
      <c r="M3" s="45"/>
      <c r="N3" s="45"/>
      <c r="O3" s="45"/>
      <c r="P3" s="45"/>
    </row>
    <row r="4" spans="1:19" customFormat="1" ht="10.5" customHeight="1"/>
    <row r="5" spans="1:19" ht="19.5" customHeight="1">
      <c r="A5" s="663" t="s">
        <v>654</v>
      </c>
      <c r="B5" s="663"/>
      <c r="C5" s="663"/>
      <c r="D5" s="663"/>
      <c r="E5" s="663"/>
      <c r="F5" s="663"/>
      <c r="G5" s="663"/>
      <c r="H5" s="663"/>
      <c r="I5" s="663"/>
      <c r="J5" s="663"/>
      <c r="K5" s="663"/>
      <c r="L5" s="663"/>
    </row>
    <row r="6" spans="1:19">
      <c r="A6" s="24"/>
      <c r="B6" s="24"/>
      <c r="C6" s="24"/>
      <c r="D6" s="24"/>
      <c r="E6" s="24"/>
      <c r="F6" s="24"/>
      <c r="G6" s="24"/>
      <c r="H6" s="24"/>
      <c r="I6" s="24"/>
      <c r="J6" s="24"/>
      <c r="K6" s="24"/>
      <c r="L6" s="24"/>
    </row>
    <row r="7" spans="1:19">
      <c r="A7" s="554" t="s">
        <v>851</v>
      </c>
      <c r="B7" s="554"/>
      <c r="C7" s="554"/>
      <c r="F7" s="678" t="s">
        <v>18</v>
      </c>
      <c r="G7" s="678"/>
      <c r="H7" s="678"/>
      <c r="I7" s="678"/>
      <c r="J7" s="678"/>
      <c r="K7" s="678"/>
      <c r="L7" s="678"/>
    </row>
    <row r="8" spans="1:19">
      <c r="A8" s="16"/>
      <c r="F8" s="18"/>
      <c r="G8" s="105"/>
      <c r="H8" s="105"/>
      <c r="I8" s="679" t="s">
        <v>913</v>
      </c>
      <c r="J8" s="679"/>
      <c r="K8" s="679"/>
      <c r="L8" s="679"/>
    </row>
    <row r="9" spans="1:19" s="16" customFormat="1">
      <c r="A9" s="581" t="s">
        <v>2</v>
      </c>
      <c r="B9" s="581" t="s">
        <v>733</v>
      </c>
      <c r="C9" s="561" t="s">
        <v>24</v>
      </c>
      <c r="D9" s="562"/>
      <c r="E9" s="562"/>
      <c r="F9" s="562"/>
      <c r="G9" s="562"/>
      <c r="H9" s="561" t="s">
        <v>25</v>
      </c>
      <c r="I9" s="562"/>
      <c r="J9" s="562"/>
      <c r="K9" s="562"/>
      <c r="L9" s="562"/>
      <c r="R9" s="31"/>
      <c r="S9" s="32"/>
    </row>
    <row r="10" spans="1:19" s="16" customFormat="1" ht="63.75">
      <c r="A10" s="581"/>
      <c r="B10" s="581"/>
      <c r="C10" s="5" t="s">
        <v>648</v>
      </c>
      <c r="D10" s="5" t="s">
        <v>651</v>
      </c>
      <c r="E10" s="5" t="s">
        <v>64</v>
      </c>
      <c r="F10" s="5" t="s">
        <v>65</v>
      </c>
      <c r="G10" s="5" t="s">
        <v>356</v>
      </c>
      <c r="H10" s="5" t="s">
        <v>648</v>
      </c>
      <c r="I10" s="5" t="s">
        <v>651</v>
      </c>
      <c r="J10" s="5" t="s">
        <v>64</v>
      </c>
      <c r="K10" s="5" t="s">
        <v>65</v>
      </c>
      <c r="L10" s="5" t="s">
        <v>357</v>
      </c>
    </row>
    <row r="11" spans="1:19" s="16" customFormat="1">
      <c r="A11" s="5">
        <v>1</v>
      </c>
      <c r="B11" s="5">
        <v>2</v>
      </c>
      <c r="C11" s="5">
        <v>3</v>
      </c>
      <c r="D11" s="5">
        <v>4</v>
      </c>
      <c r="E11" s="5">
        <v>5</v>
      </c>
      <c r="F11" s="5">
        <v>6</v>
      </c>
      <c r="G11" s="5">
        <v>7</v>
      </c>
      <c r="H11" s="5">
        <v>8</v>
      </c>
      <c r="I11" s="5">
        <v>9</v>
      </c>
      <c r="J11" s="5">
        <v>10</v>
      </c>
      <c r="K11" s="5">
        <v>11</v>
      </c>
      <c r="L11" s="5">
        <v>12</v>
      </c>
    </row>
    <row r="12" spans="1:19">
      <c r="A12" s="19">
        <v>1</v>
      </c>
      <c r="B12" s="20"/>
      <c r="C12" s="20"/>
      <c r="D12" s="20"/>
      <c r="E12" s="20"/>
      <c r="F12" s="20"/>
      <c r="G12" s="20"/>
      <c r="H12" s="29"/>
      <c r="I12" s="29"/>
      <c r="J12" s="29"/>
      <c r="K12" s="29"/>
      <c r="L12" s="20"/>
    </row>
    <row r="13" spans="1:19">
      <c r="A13" s="19">
        <v>2</v>
      </c>
      <c r="B13" s="20"/>
      <c r="C13" s="20"/>
      <c r="D13" s="20"/>
      <c r="E13" s="20"/>
      <c r="F13" s="20"/>
      <c r="G13" s="20"/>
      <c r="H13" s="29"/>
      <c r="I13" s="29"/>
      <c r="J13" s="29"/>
      <c r="K13" s="29"/>
      <c r="L13" s="20"/>
    </row>
    <row r="14" spans="1:19">
      <c r="A14" s="19">
        <v>3</v>
      </c>
      <c r="B14" s="20"/>
      <c r="C14" s="20"/>
      <c r="D14" s="20"/>
      <c r="E14" s="20"/>
      <c r="F14" s="20"/>
      <c r="G14" s="20"/>
      <c r="H14" s="29"/>
      <c r="I14" s="29"/>
      <c r="J14" s="29"/>
      <c r="K14" s="29"/>
      <c r="L14" s="20"/>
    </row>
    <row r="15" spans="1:19">
      <c r="A15" s="19">
        <v>4</v>
      </c>
      <c r="B15" s="20"/>
      <c r="C15" s="20"/>
      <c r="D15" s="20"/>
      <c r="E15" s="20"/>
      <c r="F15" s="20"/>
      <c r="G15" s="20"/>
      <c r="H15" s="29"/>
      <c r="I15" s="29"/>
      <c r="J15" s="29"/>
      <c r="K15" s="29"/>
      <c r="L15" s="20"/>
    </row>
    <row r="16" spans="1:19">
      <c r="A16" s="19">
        <v>5</v>
      </c>
      <c r="B16" s="20"/>
      <c r="C16" s="20"/>
      <c r="D16" s="20"/>
      <c r="E16" s="20"/>
      <c r="F16" s="20"/>
      <c r="G16" s="20"/>
      <c r="H16" s="29"/>
      <c r="I16" s="29"/>
      <c r="J16" s="29"/>
      <c r="K16" s="29"/>
      <c r="L16" s="20"/>
    </row>
    <row r="17" spans="1:12">
      <c r="A17" s="19">
        <v>6</v>
      </c>
      <c r="B17" s="20"/>
      <c r="C17" s="20"/>
      <c r="D17" s="20"/>
      <c r="E17" s="20"/>
      <c r="F17" s="20"/>
      <c r="G17" s="20"/>
      <c r="H17" s="29"/>
      <c r="I17" s="29"/>
      <c r="J17" s="29"/>
      <c r="K17" s="29"/>
      <c r="L17" s="20"/>
    </row>
    <row r="18" spans="1:12">
      <c r="A18" s="19">
        <v>7</v>
      </c>
      <c r="B18" s="20"/>
      <c r="C18" s="20"/>
      <c r="D18" s="20"/>
      <c r="E18" s="20"/>
      <c r="F18" s="20"/>
      <c r="G18" s="20"/>
      <c r="H18" s="29"/>
      <c r="I18" s="29"/>
      <c r="J18" s="29"/>
      <c r="K18" s="29"/>
      <c r="L18" s="20"/>
    </row>
    <row r="19" spans="1:12" ht="15.75">
      <c r="A19" s="19">
        <v>8</v>
      </c>
      <c r="B19" s="20"/>
      <c r="C19" s="674" t="s">
        <v>833</v>
      </c>
      <c r="D19" s="675"/>
      <c r="E19" s="675"/>
      <c r="F19" s="675"/>
      <c r="G19" s="675"/>
      <c r="H19" s="675"/>
      <c r="I19" s="676"/>
      <c r="J19" s="29"/>
      <c r="K19" s="29"/>
      <c r="L19" s="20"/>
    </row>
    <row r="20" spans="1:12">
      <c r="A20" s="19">
        <v>9</v>
      </c>
      <c r="B20" s="20"/>
      <c r="C20" s="20"/>
      <c r="D20" s="20"/>
      <c r="E20" s="20"/>
      <c r="F20" s="20"/>
      <c r="G20" s="20"/>
      <c r="H20" s="29"/>
      <c r="I20" s="29"/>
      <c r="J20" s="29"/>
      <c r="K20" s="29"/>
      <c r="L20" s="20"/>
    </row>
    <row r="21" spans="1:12">
      <c r="A21" s="19">
        <v>10</v>
      </c>
      <c r="B21" s="20"/>
      <c r="C21" s="20"/>
      <c r="D21" s="20"/>
      <c r="E21" s="20"/>
      <c r="F21" s="20"/>
      <c r="G21" s="20"/>
      <c r="H21" s="29"/>
      <c r="I21" s="29"/>
      <c r="J21" s="29"/>
      <c r="K21" s="29"/>
      <c r="L21" s="20"/>
    </row>
    <row r="22" spans="1:12">
      <c r="A22" s="19">
        <v>11</v>
      </c>
      <c r="B22" s="20"/>
      <c r="C22" s="20"/>
      <c r="D22" s="20"/>
      <c r="E22" s="20"/>
      <c r="F22" s="20"/>
      <c r="G22" s="20"/>
      <c r="H22" s="29"/>
      <c r="I22" s="29"/>
      <c r="J22" s="29"/>
      <c r="K22" s="29"/>
      <c r="L22" s="20"/>
    </row>
    <row r="23" spans="1:12">
      <c r="A23" s="19">
        <v>12</v>
      </c>
      <c r="B23" s="20"/>
      <c r="C23" s="20"/>
      <c r="D23" s="20"/>
      <c r="E23" s="20"/>
      <c r="F23" s="20"/>
      <c r="G23" s="20"/>
      <c r="H23" s="29"/>
      <c r="I23" s="29"/>
      <c r="J23" s="29"/>
      <c r="K23" s="29"/>
      <c r="L23" s="20"/>
    </row>
    <row r="24" spans="1:12">
      <c r="A24" s="19">
        <v>13</v>
      </c>
      <c r="B24" s="20"/>
      <c r="C24" s="20"/>
      <c r="D24" s="20"/>
      <c r="E24" s="20"/>
      <c r="F24" s="20"/>
      <c r="G24" s="20"/>
      <c r="H24" s="29"/>
      <c r="I24" s="29"/>
      <c r="J24" s="29"/>
      <c r="K24" s="29"/>
      <c r="L24" s="20"/>
    </row>
    <row r="25" spans="1:12">
      <c r="A25" s="19">
        <v>14</v>
      </c>
      <c r="B25" s="20"/>
      <c r="C25" s="20"/>
      <c r="D25" s="20"/>
      <c r="E25" s="20"/>
      <c r="F25" s="20"/>
      <c r="G25" s="20"/>
      <c r="H25" s="29"/>
      <c r="I25" s="29"/>
      <c r="J25" s="29"/>
      <c r="K25" s="29"/>
      <c r="L25" s="20"/>
    </row>
    <row r="26" spans="1:12">
      <c r="A26" s="21" t="s">
        <v>6</v>
      </c>
      <c r="B26" s="20"/>
      <c r="C26" s="20"/>
      <c r="D26" s="20"/>
      <c r="E26" s="20"/>
      <c r="F26" s="20"/>
      <c r="G26" s="20"/>
      <c r="H26" s="29"/>
      <c r="I26" s="29"/>
      <c r="J26" s="29"/>
      <c r="K26" s="29"/>
      <c r="L26" s="20"/>
    </row>
    <row r="27" spans="1:12">
      <c r="A27" s="21" t="s">
        <v>6</v>
      </c>
      <c r="B27" s="20"/>
      <c r="C27" s="20"/>
      <c r="D27" s="20"/>
      <c r="E27" s="20"/>
      <c r="F27" s="20"/>
      <c r="G27" s="20"/>
      <c r="H27" s="29"/>
      <c r="I27" s="29"/>
      <c r="J27" s="29"/>
      <c r="K27" s="29"/>
      <c r="L27" s="20"/>
    </row>
    <row r="28" spans="1:12">
      <c r="A28" s="3" t="s">
        <v>16</v>
      </c>
      <c r="B28" s="20"/>
      <c r="C28" s="20"/>
      <c r="D28" s="20"/>
      <c r="E28" s="20"/>
      <c r="F28" s="20"/>
      <c r="G28" s="20"/>
      <c r="H28" s="29"/>
      <c r="I28" s="29"/>
      <c r="J28" s="29"/>
      <c r="K28" s="29"/>
      <c r="L28" s="20"/>
    </row>
    <row r="29" spans="1:12">
      <c r="A29" s="23" t="s">
        <v>355</v>
      </c>
      <c r="B29" s="23"/>
      <c r="C29" s="23"/>
      <c r="D29" s="23"/>
      <c r="E29" s="23"/>
      <c r="F29" s="23"/>
      <c r="G29" s="23"/>
      <c r="H29" s="23"/>
      <c r="I29" s="23"/>
      <c r="J29" s="23"/>
      <c r="K29" s="23"/>
      <c r="L29" s="23"/>
    </row>
    <row r="30" spans="1:12">
      <c r="A30" s="22" t="s">
        <v>354</v>
      </c>
      <c r="B30" s="23"/>
      <c r="C30" s="23"/>
      <c r="D30" s="23"/>
      <c r="E30" s="23"/>
      <c r="F30" s="23"/>
      <c r="G30" s="23"/>
      <c r="H30" s="23"/>
      <c r="I30" s="23"/>
      <c r="J30" s="23"/>
      <c r="K30" s="23"/>
      <c r="L30" s="23"/>
    </row>
    <row r="31" spans="1:12" ht="15.75" customHeight="1">
      <c r="A31" s="16"/>
      <c r="B31" s="16"/>
      <c r="C31" s="16"/>
      <c r="D31" s="16"/>
      <c r="E31" s="16"/>
      <c r="F31" s="16"/>
      <c r="G31" s="16"/>
      <c r="H31" s="16"/>
      <c r="I31" s="16"/>
      <c r="J31" s="16"/>
      <c r="K31" s="16"/>
      <c r="L31" s="16"/>
    </row>
    <row r="32" spans="1:12" ht="15.75" customHeight="1">
      <c r="A32" s="16"/>
      <c r="B32" s="16"/>
      <c r="C32" s="16"/>
      <c r="D32" s="16"/>
      <c r="E32" s="16"/>
      <c r="F32" s="16"/>
      <c r="G32" s="16"/>
      <c r="H32" s="16"/>
      <c r="I32" s="16"/>
      <c r="J32" s="16"/>
      <c r="K32" s="16"/>
      <c r="L32" s="16"/>
    </row>
    <row r="33" spans="1:13" ht="14.25" customHeight="1">
      <c r="A33" s="552" t="s">
        <v>12</v>
      </c>
      <c r="B33" s="552"/>
      <c r="C33" s="552"/>
      <c r="D33" s="552"/>
      <c r="E33" s="552"/>
      <c r="F33" s="552"/>
      <c r="G33" s="552"/>
      <c r="H33" s="552"/>
      <c r="I33" s="552"/>
      <c r="J33" s="552"/>
      <c r="K33" s="552"/>
      <c r="L33" s="552"/>
    </row>
    <row r="34" spans="1:13">
      <c r="A34" s="552" t="s">
        <v>731</v>
      </c>
      <c r="B34" s="552"/>
      <c r="C34" s="552"/>
      <c r="D34" s="552"/>
      <c r="E34" s="552"/>
      <c r="F34" s="552"/>
      <c r="G34" s="552"/>
      <c r="H34" s="552"/>
      <c r="I34" s="552"/>
      <c r="J34" s="552"/>
      <c r="K34" s="552"/>
      <c r="L34" s="552"/>
    </row>
    <row r="35" spans="1:13">
      <c r="A35" s="16" t="s">
        <v>20</v>
      </c>
      <c r="B35" s="16"/>
      <c r="C35" s="16"/>
      <c r="D35" s="16"/>
      <c r="E35" s="16"/>
      <c r="F35" s="16"/>
      <c r="J35" s="554" t="s">
        <v>78</v>
      </c>
      <c r="K35" s="554"/>
      <c r="L35" s="554"/>
      <c r="M35" s="554"/>
    </row>
    <row r="36" spans="1:13">
      <c r="A36" s="16"/>
    </row>
    <row r="37" spans="1:13">
      <c r="A37" s="664"/>
      <c r="B37" s="664"/>
      <c r="C37" s="664"/>
      <c r="D37" s="664"/>
      <c r="E37" s="664"/>
      <c r="F37" s="664"/>
      <c r="G37" s="664"/>
      <c r="H37" s="664"/>
      <c r="I37" s="664"/>
      <c r="J37" s="664"/>
      <c r="K37" s="664"/>
      <c r="L37" s="664"/>
    </row>
  </sheetData>
  <mergeCells count="16">
    <mergeCell ref="L1:N1"/>
    <mergeCell ref="A2:L2"/>
    <mergeCell ref="A3:L3"/>
    <mergeCell ref="A5:L5"/>
    <mergeCell ref="F7:L7"/>
    <mergeCell ref="A7:C7"/>
    <mergeCell ref="A34:L34"/>
    <mergeCell ref="J35:M35"/>
    <mergeCell ref="A37:L37"/>
    <mergeCell ref="I8:L8"/>
    <mergeCell ref="A9:A10"/>
    <mergeCell ref="B9:B10"/>
    <mergeCell ref="C9:G9"/>
    <mergeCell ref="H9:L9"/>
    <mergeCell ref="A33:L33"/>
    <mergeCell ref="C19:I19"/>
  </mergeCells>
  <printOptions horizontalCentered="1"/>
  <pageMargins left="0.70866141732283472" right="0.70866141732283472" top="0.23622047244094491" bottom="0" header="0.31496062992125984" footer="0.31496062992125984"/>
  <pageSetup paperSize="9" orientation="landscape" r:id="rId1"/>
  <rowBreaks count="1" manualBreakCount="1">
    <brk id="36" max="16383" man="1"/>
  </rowBreaks>
</worksheet>
</file>

<file path=xl/worksheets/sheet23.xml><?xml version="1.0" encoding="utf-8"?>
<worksheet xmlns="http://schemas.openxmlformats.org/spreadsheetml/2006/main" xmlns:r="http://schemas.openxmlformats.org/officeDocument/2006/relationships">
  <sheetPr>
    <pageSetUpPr fitToPage="1"/>
  </sheetPr>
  <dimension ref="A1:V36"/>
  <sheetViews>
    <sheetView view="pageBreakPreview" zoomScale="90" zoomScaleSheetLayoutView="90" workbookViewId="0">
      <selection activeCell="L14" sqref="L14"/>
    </sheetView>
  </sheetViews>
  <sheetFormatPr defaultColWidth="9.140625" defaultRowHeight="12.75"/>
  <cols>
    <col min="1" max="1" width="7.42578125" style="17" customWidth="1"/>
    <col min="2" max="2" width="17.140625" style="17" customWidth="1"/>
    <col min="3" max="3" width="8.7109375" style="17" customWidth="1"/>
    <col min="4" max="4" width="10.140625" style="17" customWidth="1"/>
    <col min="5" max="7" width="7.28515625" style="17" customWidth="1"/>
    <col min="8" max="8" width="8.140625" style="17" customWidth="1"/>
    <col min="9" max="9" width="9.28515625" style="17" customWidth="1"/>
    <col min="10" max="10" width="10.7109375" style="17" customWidth="1"/>
    <col min="11" max="11" width="6.85546875" style="17" customWidth="1"/>
    <col min="12" max="12" width="8.7109375" style="17" customWidth="1"/>
    <col min="13" max="13" width="7.85546875" style="17" customWidth="1"/>
    <col min="14" max="14" width="7.140625" style="17" customWidth="1"/>
    <col min="15" max="15" width="13.7109375" style="17" customWidth="1"/>
    <col min="16" max="16" width="11.85546875" style="17" customWidth="1"/>
    <col min="17" max="17" width="11.7109375" style="17" customWidth="1"/>
    <col min="18" max="19" width="9.140625" style="17"/>
    <col min="20" max="20" width="9.28515625" style="17" bestFit="1" customWidth="1"/>
    <col min="21" max="16384" width="9.140625" style="17"/>
  </cols>
  <sheetData>
    <row r="1" spans="1:22" customFormat="1" ht="15">
      <c r="H1" s="37"/>
      <c r="I1" s="37"/>
      <c r="J1" s="37"/>
      <c r="K1" s="37"/>
      <c r="L1" s="37"/>
      <c r="M1" s="37"/>
      <c r="N1" s="37"/>
      <c r="O1" s="37"/>
      <c r="P1" s="656" t="s">
        <v>58</v>
      </c>
      <c r="Q1" s="656"/>
      <c r="S1" s="17"/>
      <c r="T1" s="44"/>
      <c r="U1" s="44"/>
    </row>
    <row r="2" spans="1:22" customFormat="1" ht="15">
      <c r="A2" s="662" t="s">
        <v>0</v>
      </c>
      <c r="B2" s="662"/>
      <c r="C2" s="662"/>
      <c r="D2" s="662"/>
      <c r="E2" s="662"/>
      <c r="F2" s="662"/>
      <c r="G2" s="662"/>
      <c r="H2" s="662"/>
      <c r="I2" s="662"/>
      <c r="J2" s="662"/>
      <c r="K2" s="662"/>
      <c r="L2" s="662"/>
      <c r="M2" s="662"/>
      <c r="N2" s="662"/>
      <c r="O2" s="662"/>
      <c r="P2" s="662"/>
      <c r="Q2" s="662"/>
      <c r="R2" s="46"/>
      <c r="S2" s="46"/>
      <c r="T2" s="46"/>
      <c r="U2" s="46"/>
    </row>
    <row r="3" spans="1:22" customFormat="1" ht="20.25">
      <c r="A3" s="605" t="s">
        <v>631</v>
      </c>
      <c r="B3" s="605"/>
      <c r="C3" s="605"/>
      <c r="D3" s="605"/>
      <c r="E3" s="605"/>
      <c r="F3" s="605"/>
      <c r="G3" s="605"/>
      <c r="H3" s="605"/>
      <c r="I3" s="605"/>
      <c r="J3" s="605"/>
      <c r="K3" s="605"/>
      <c r="L3" s="605"/>
      <c r="M3" s="605"/>
      <c r="N3" s="605"/>
      <c r="O3" s="605"/>
      <c r="P3" s="605"/>
      <c r="Q3" s="605"/>
      <c r="R3" s="45"/>
      <c r="S3" s="45"/>
      <c r="T3" s="45"/>
      <c r="U3" s="45"/>
    </row>
    <row r="4" spans="1:22" customFormat="1" ht="10.5" customHeight="1"/>
    <row r="5" spans="1:22">
      <c r="A5" s="26"/>
      <c r="B5" s="26"/>
      <c r="C5" s="26"/>
      <c r="D5" s="26"/>
      <c r="E5" s="25"/>
      <c r="F5" s="25"/>
      <c r="G5" s="25"/>
      <c r="H5" s="25"/>
      <c r="I5" s="25"/>
      <c r="J5" s="25"/>
      <c r="K5" s="25"/>
      <c r="L5" s="25"/>
      <c r="M5" s="25"/>
      <c r="N5" s="26"/>
      <c r="O5" s="26"/>
      <c r="P5" s="25"/>
      <c r="Q5" s="23"/>
    </row>
    <row r="6" spans="1:22" ht="18" customHeight="1">
      <c r="A6" s="663" t="s">
        <v>739</v>
      </c>
      <c r="B6" s="663"/>
      <c r="C6" s="663"/>
      <c r="D6" s="663"/>
      <c r="E6" s="663"/>
      <c r="F6" s="663"/>
      <c r="G6" s="663"/>
      <c r="H6" s="663"/>
      <c r="I6" s="663"/>
      <c r="J6" s="663"/>
      <c r="K6" s="663"/>
      <c r="L6" s="663"/>
      <c r="M6" s="663"/>
      <c r="N6" s="663"/>
      <c r="O6" s="663"/>
      <c r="P6" s="663"/>
      <c r="Q6" s="663"/>
    </row>
    <row r="7" spans="1:22" ht="9.75" customHeight="1"/>
    <row r="8" spans="1:22" ht="0.75" customHeight="1"/>
    <row r="9" spans="1:22">
      <c r="A9" s="554" t="s">
        <v>851</v>
      </c>
      <c r="B9" s="554"/>
      <c r="Q9" s="34" t="s">
        <v>22</v>
      </c>
      <c r="R9" s="20"/>
      <c r="S9" s="23"/>
    </row>
    <row r="10" spans="1:22" ht="15.75">
      <c r="A10" s="15"/>
      <c r="N10" s="679" t="s">
        <v>913</v>
      </c>
      <c r="O10" s="679"/>
      <c r="P10" s="679"/>
      <c r="Q10" s="679"/>
    </row>
    <row r="11" spans="1:22" ht="28.5" customHeight="1">
      <c r="A11" s="654" t="s">
        <v>2</v>
      </c>
      <c r="B11" s="654" t="s">
        <v>733</v>
      </c>
      <c r="C11" s="581" t="s">
        <v>655</v>
      </c>
      <c r="D11" s="581"/>
      <c r="E11" s="581"/>
      <c r="F11" s="581" t="s">
        <v>656</v>
      </c>
      <c r="G11" s="581"/>
      <c r="H11" s="581"/>
      <c r="I11" s="614" t="s">
        <v>359</v>
      </c>
      <c r="J11" s="615"/>
      <c r="K11" s="692"/>
      <c r="L11" s="614" t="s">
        <v>87</v>
      </c>
      <c r="M11" s="615"/>
      <c r="N11" s="692"/>
      <c r="O11" s="693" t="s">
        <v>914</v>
      </c>
      <c r="P11" s="694"/>
      <c r="Q11" s="695"/>
    </row>
    <row r="12" spans="1:22" ht="39.75" customHeight="1">
      <c r="A12" s="655"/>
      <c r="B12" s="655"/>
      <c r="C12" s="5" t="s">
        <v>106</v>
      </c>
      <c r="D12" s="352" t="s">
        <v>743</v>
      </c>
      <c r="E12" s="40" t="s">
        <v>16</v>
      </c>
      <c r="F12" s="5" t="s">
        <v>106</v>
      </c>
      <c r="G12" s="352" t="s">
        <v>741</v>
      </c>
      <c r="H12" s="40" t="s">
        <v>16</v>
      </c>
      <c r="I12" s="5" t="s">
        <v>106</v>
      </c>
      <c r="J12" s="352" t="s">
        <v>741</v>
      </c>
      <c r="K12" s="40" t="s">
        <v>16</v>
      </c>
      <c r="L12" s="5" t="s">
        <v>106</v>
      </c>
      <c r="M12" s="352" t="s">
        <v>741</v>
      </c>
      <c r="N12" s="40" t="s">
        <v>16</v>
      </c>
      <c r="O12" s="5" t="s">
        <v>218</v>
      </c>
      <c r="P12" s="352" t="s">
        <v>742</v>
      </c>
      <c r="Q12" s="5" t="s">
        <v>107</v>
      </c>
    </row>
    <row r="13" spans="1:22" s="68" customFormat="1">
      <c r="A13" s="65">
        <v>1</v>
      </c>
      <c r="B13" s="65">
        <v>2</v>
      </c>
      <c r="C13" s="65">
        <v>3</v>
      </c>
      <c r="D13" s="65">
        <v>4</v>
      </c>
      <c r="E13" s="65">
        <v>5</v>
      </c>
      <c r="F13" s="65">
        <v>6</v>
      </c>
      <c r="G13" s="65">
        <v>7</v>
      </c>
      <c r="H13" s="65">
        <v>8</v>
      </c>
      <c r="I13" s="65">
        <v>9</v>
      </c>
      <c r="J13" s="65">
        <v>10</v>
      </c>
      <c r="K13" s="65">
        <v>11</v>
      </c>
      <c r="L13" s="65">
        <v>12</v>
      </c>
      <c r="M13" s="65">
        <v>13</v>
      </c>
      <c r="N13" s="65">
        <v>14</v>
      </c>
      <c r="O13" s="65">
        <v>15</v>
      </c>
      <c r="P13" s="65">
        <v>16</v>
      </c>
      <c r="Q13" s="65">
        <v>17</v>
      </c>
    </row>
    <row r="14" spans="1:22">
      <c r="A14" s="19">
        <v>1</v>
      </c>
      <c r="B14" s="377" t="s">
        <v>835</v>
      </c>
      <c r="C14" s="463">
        <v>34.120000000000005</v>
      </c>
      <c r="D14" s="401">
        <v>70.539999999999992</v>
      </c>
      <c r="E14" s="401">
        <v>104.66000000000001</v>
      </c>
      <c r="F14" s="20">
        <v>0</v>
      </c>
      <c r="G14" s="20">
        <v>0</v>
      </c>
      <c r="H14" s="20">
        <v>0</v>
      </c>
      <c r="I14" s="390">
        <v>34.119999999999997</v>
      </c>
      <c r="J14" s="20">
        <v>72.739999999999995</v>
      </c>
      <c r="K14" s="401">
        <f>SUM(I14:J14)</f>
        <v>106.85999999999999</v>
      </c>
      <c r="L14" s="401">
        <v>34.82</v>
      </c>
      <c r="M14" s="401">
        <v>69.72</v>
      </c>
      <c r="N14" s="401">
        <f>SUM(L14:M14)</f>
        <v>104.53999999999999</v>
      </c>
      <c r="O14" s="401">
        <f>SUM(F14+I14)-L14</f>
        <v>-0.70000000000000284</v>
      </c>
      <c r="P14" s="401">
        <f t="shared" ref="P14:Q14" si="0">SUM(G14+J14)-M14</f>
        <v>3.019999999999996</v>
      </c>
      <c r="Q14" s="401">
        <f t="shared" si="0"/>
        <v>2.3199999999999932</v>
      </c>
      <c r="T14" s="441"/>
      <c r="V14" s="441"/>
    </row>
    <row r="15" spans="1:22">
      <c r="A15" s="19">
        <v>2</v>
      </c>
      <c r="B15" s="377"/>
      <c r="C15" s="463"/>
      <c r="D15" s="401"/>
      <c r="E15" s="20"/>
      <c r="F15" s="20"/>
      <c r="G15" s="20"/>
      <c r="H15" s="20"/>
      <c r="I15" s="402"/>
      <c r="J15" s="20"/>
      <c r="K15" s="401"/>
      <c r="L15" s="20"/>
      <c r="M15" s="20"/>
      <c r="N15" s="20"/>
      <c r="O15" s="20"/>
      <c r="P15" s="20"/>
      <c r="Q15" s="20"/>
    </row>
    <row r="16" spans="1:22">
      <c r="A16" s="19">
        <v>3</v>
      </c>
      <c r="B16" s="377"/>
      <c r="C16" s="300"/>
      <c r="D16" s="401"/>
      <c r="E16" s="20"/>
      <c r="F16" s="20"/>
      <c r="G16" s="20"/>
      <c r="H16" s="20"/>
      <c r="I16" s="402"/>
      <c r="J16" s="20"/>
      <c r="K16" s="401"/>
      <c r="L16" s="20"/>
      <c r="M16" s="20"/>
      <c r="N16" s="20"/>
      <c r="O16" s="20"/>
      <c r="P16" s="401"/>
      <c r="Q16" s="20"/>
      <c r="T16" s="464"/>
    </row>
    <row r="17" spans="1:20">
      <c r="A17" s="19">
        <v>4</v>
      </c>
      <c r="B17" s="20"/>
      <c r="C17" s="20"/>
      <c r="D17" s="20"/>
      <c r="E17" s="20"/>
      <c r="F17" s="20"/>
      <c r="G17" s="20"/>
      <c r="H17" s="20"/>
      <c r="J17" s="434"/>
      <c r="K17" s="20"/>
      <c r="L17" s="20"/>
      <c r="M17" s="20"/>
      <c r="N17" s="20"/>
      <c r="O17" s="20"/>
      <c r="P17" s="20"/>
      <c r="Q17" s="20"/>
      <c r="T17" s="464"/>
    </row>
    <row r="18" spans="1:20">
      <c r="A18" s="19">
        <v>5</v>
      </c>
      <c r="B18" s="20"/>
      <c r="C18" s="20"/>
      <c r="D18" s="20"/>
      <c r="E18" s="20"/>
      <c r="F18" s="20"/>
      <c r="G18" s="20"/>
      <c r="H18" s="20"/>
      <c r="I18" s="390"/>
      <c r="J18" s="20"/>
      <c r="K18" s="20"/>
      <c r="L18" s="20"/>
      <c r="M18" s="20"/>
      <c r="N18" s="20"/>
      <c r="O18" s="20"/>
      <c r="P18" s="20"/>
      <c r="Q18" s="20"/>
      <c r="T18" s="464"/>
    </row>
    <row r="19" spans="1:20">
      <c r="A19" s="19">
        <v>6</v>
      </c>
      <c r="B19" s="20"/>
      <c r="C19" s="20"/>
      <c r="D19" s="20"/>
      <c r="E19" s="20"/>
      <c r="F19" s="20"/>
      <c r="G19" s="20"/>
      <c r="H19" s="20"/>
      <c r="I19" s="390"/>
      <c r="J19" s="20"/>
      <c r="K19" s="20"/>
      <c r="L19" s="20"/>
      <c r="M19" s="20"/>
      <c r="N19" s="20"/>
      <c r="O19" s="20"/>
      <c r="P19" s="20"/>
      <c r="Q19" s="20"/>
      <c r="T19" s="457"/>
    </row>
    <row r="20" spans="1:20">
      <c r="A20" s="19">
        <v>7</v>
      </c>
      <c r="B20" s="20"/>
      <c r="C20" s="20"/>
      <c r="D20" s="20"/>
      <c r="E20" s="20"/>
      <c r="F20" s="20"/>
      <c r="G20" s="20"/>
      <c r="H20" s="20"/>
      <c r="I20" s="390"/>
      <c r="J20" s="20"/>
      <c r="K20" s="20"/>
      <c r="L20" s="20"/>
      <c r="M20" s="20"/>
      <c r="N20" s="20"/>
      <c r="O20" s="20"/>
      <c r="P20" s="20"/>
      <c r="Q20" s="20"/>
    </row>
    <row r="21" spans="1:20">
      <c r="A21" s="19">
        <v>8</v>
      </c>
      <c r="B21" s="20"/>
      <c r="C21" s="20"/>
      <c r="D21" s="20"/>
      <c r="E21" s="20"/>
      <c r="F21" s="20"/>
      <c r="G21" s="20"/>
      <c r="H21" s="20"/>
      <c r="I21" s="390"/>
      <c r="J21" s="20"/>
      <c r="K21" s="20"/>
      <c r="L21" s="20"/>
      <c r="M21" s="20"/>
      <c r="N21" s="20"/>
      <c r="O21" s="20"/>
      <c r="P21" s="20"/>
      <c r="Q21" s="20"/>
    </row>
    <row r="22" spans="1:20">
      <c r="A22" s="19">
        <v>9</v>
      </c>
      <c r="B22" s="20"/>
      <c r="C22" s="20"/>
      <c r="D22" s="20"/>
      <c r="E22" s="20"/>
      <c r="F22" s="20"/>
      <c r="G22" s="20"/>
      <c r="H22" s="20"/>
      <c r="I22" s="390"/>
      <c r="J22" s="20"/>
      <c r="K22" s="20"/>
      <c r="L22" s="20"/>
      <c r="M22" s="20"/>
      <c r="N22" s="20"/>
      <c r="O22" s="20"/>
      <c r="P22" s="20"/>
      <c r="Q22" s="20"/>
    </row>
    <row r="23" spans="1:20">
      <c r="A23" s="19">
        <v>10</v>
      </c>
      <c r="B23" s="20"/>
      <c r="C23" s="20"/>
      <c r="D23" s="20"/>
      <c r="E23" s="20"/>
      <c r="F23" s="20"/>
      <c r="G23" s="20"/>
      <c r="H23" s="402"/>
      <c r="I23" s="390"/>
      <c r="J23" s="401"/>
      <c r="K23" s="20"/>
      <c r="L23" s="20"/>
      <c r="M23" s="20"/>
      <c r="N23" s="20"/>
      <c r="O23" s="20"/>
      <c r="P23" s="20"/>
      <c r="Q23" s="20"/>
    </row>
    <row r="24" spans="1:20">
      <c r="A24" s="19">
        <v>11</v>
      </c>
      <c r="B24" s="20"/>
      <c r="C24" s="20"/>
      <c r="D24" s="20"/>
      <c r="E24" s="20"/>
      <c r="F24" s="20"/>
      <c r="G24" s="20"/>
      <c r="H24" s="402"/>
      <c r="I24" s="390"/>
      <c r="J24" s="401"/>
      <c r="K24" s="20"/>
      <c r="L24" s="20"/>
      <c r="M24" s="20"/>
      <c r="N24" s="20"/>
      <c r="O24" s="20"/>
      <c r="P24" s="20"/>
      <c r="Q24" s="20"/>
      <c r="T24" s="441"/>
    </row>
    <row r="25" spans="1:20">
      <c r="A25" s="19">
        <v>12</v>
      </c>
      <c r="B25" s="20"/>
      <c r="C25" s="20"/>
      <c r="D25" s="20"/>
      <c r="E25" s="20"/>
      <c r="F25" s="20"/>
      <c r="G25" s="20"/>
      <c r="H25" s="402"/>
      <c r="I25" s="390"/>
      <c r="J25" s="401"/>
      <c r="K25" s="20"/>
      <c r="L25" s="20"/>
      <c r="M25" s="20"/>
      <c r="N25" s="20"/>
      <c r="O25" s="20"/>
      <c r="P25" s="20"/>
      <c r="Q25" s="20"/>
    </row>
    <row r="26" spans="1:20">
      <c r="A26" s="19">
        <v>13</v>
      </c>
      <c r="B26" s="20"/>
      <c r="C26" s="20"/>
      <c r="D26" s="20"/>
      <c r="E26" s="20"/>
      <c r="F26" s="20"/>
      <c r="G26" s="20"/>
      <c r="H26" s="20"/>
      <c r="I26" s="390"/>
      <c r="J26" s="20"/>
      <c r="K26" s="20"/>
      <c r="L26" s="20"/>
      <c r="M26" s="20"/>
      <c r="N26" s="20"/>
      <c r="O26" s="20"/>
      <c r="P26" s="20"/>
      <c r="Q26" s="20"/>
    </row>
    <row r="27" spans="1:20">
      <c r="A27" s="19">
        <v>14</v>
      </c>
      <c r="B27" s="20"/>
      <c r="C27" s="20"/>
      <c r="D27" s="20"/>
      <c r="E27" s="20"/>
      <c r="F27" s="20"/>
      <c r="G27" s="20"/>
      <c r="H27" s="20"/>
      <c r="I27" s="390"/>
      <c r="J27" s="20"/>
      <c r="K27" s="20"/>
      <c r="L27" s="20"/>
      <c r="M27" s="20"/>
      <c r="N27" s="20"/>
      <c r="O27" s="20"/>
      <c r="P27" s="20"/>
      <c r="Q27" s="20"/>
    </row>
    <row r="28" spans="1:20">
      <c r="A28" s="21" t="s">
        <v>6</v>
      </c>
      <c r="B28" s="20"/>
      <c r="C28" s="20"/>
      <c r="D28" s="20"/>
      <c r="E28" s="20"/>
      <c r="F28" s="20"/>
      <c r="G28" s="20"/>
      <c r="H28" s="20"/>
      <c r="I28" s="390"/>
      <c r="J28" s="20"/>
      <c r="K28" s="20"/>
      <c r="L28" s="20"/>
      <c r="M28" s="20"/>
      <c r="N28" s="20"/>
      <c r="O28" s="20"/>
      <c r="P28" s="20"/>
      <c r="Q28" s="20"/>
      <c r="T28" s="464"/>
    </row>
    <row r="29" spans="1:20">
      <c r="A29" s="21" t="s">
        <v>6</v>
      </c>
      <c r="B29" s="20"/>
      <c r="C29" s="401"/>
      <c r="D29" s="401"/>
      <c r="E29" s="20"/>
      <c r="F29" s="20"/>
      <c r="G29" s="20"/>
      <c r="H29" s="20"/>
      <c r="I29" s="20"/>
      <c r="J29" s="20"/>
      <c r="K29" s="20"/>
      <c r="L29" s="20"/>
      <c r="M29" s="20"/>
      <c r="N29" s="20"/>
      <c r="O29" s="20"/>
      <c r="P29" s="20"/>
      <c r="Q29" s="20"/>
    </row>
    <row r="30" spans="1:20">
      <c r="A30" s="3"/>
      <c r="B30" s="3" t="s">
        <v>16</v>
      </c>
      <c r="C30" s="409">
        <f>SUM(C14:C29)</f>
        <v>34.120000000000005</v>
      </c>
      <c r="D30" s="409">
        <f t="shared" ref="D30:Q30" si="1">SUM(D14:D29)</f>
        <v>70.539999999999992</v>
      </c>
      <c r="E30" s="409">
        <f t="shared" si="1"/>
        <v>104.66000000000001</v>
      </c>
      <c r="F30" s="409">
        <f t="shared" si="1"/>
        <v>0</v>
      </c>
      <c r="G30" s="409">
        <f t="shared" si="1"/>
        <v>0</v>
      </c>
      <c r="H30" s="409">
        <f t="shared" si="1"/>
        <v>0</v>
      </c>
      <c r="I30" s="409">
        <f>SUM(I14:I29)</f>
        <v>34.119999999999997</v>
      </c>
      <c r="J30" s="409">
        <f t="shared" si="1"/>
        <v>72.739999999999995</v>
      </c>
      <c r="K30" s="409">
        <f t="shared" si="1"/>
        <v>106.85999999999999</v>
      </c>
      <c r="L30" s="409">
        <f t="shared" si="1"/>
        <v>34.82</v>
      </c>
      <c r="M30" s="409">
        <f t="shared" si="1"/>
        <v>69.72</v>
      </c>
      <c r="N30" s="409">
        <f t="shared" si="1"/>
        <v>104.53999999999999</v>
      </c>
      <c r="O30" s="409">
        <f t="shared" si="1"/>
        <v>-0.70000000000000284</v>
      </c>
      <c r="P30" s="409">
        <f t="shared" si="1"/>
        <v>3.019999999999996</v>
      </c>
      <c r="Q30" s="409">
        <f t="shared" si="1"/>
        <v>2.3199999999999932</v>
      </c>
    </row>
    <row r="31" spans="1:20">
      <c r="A31" s="13"/>
      <c r="B31" s="32"/>
      <c r="C31" s="32"/>
      <c r="D31" s="32"/>
      <c r="E31" s="23"/>
      <c r="F31" s="23"/>
      <c r="G31" s="23"/>
      <c r="H31" s="23"/>
      <c r="I31" s="23"/>
      <c r="J31" s="23"/>
      <c r="K31" s="23"/>
      <c r="L31" s="23"/>
      <c r="M31" s="23"/>
      <c r="N31" s="23"/>
      <c r="O31" s="23"/>
      <c r="P31" s="23"/>
      <c r="Q31" s="23"/>
    </row>
    <row r="32" spans="1:20" ht="14.25" customHeight="1">
      <c r="A32" s="696" t="s">
        <v>740</v>
      </c>
      <c r="B32" s="696"/>
      <c r="C32" s="696"/>
      <c r="D32" s="696"/>
      <c r="E32" s="696"/>
      <c r="F32" s="696"/>
      <c r="G32" s="696"/>
      <c r="H32" s="696"/>
      <c r="I32" s="696"/>
      <c r="J32" s="696"/>
      <c r="K32" s="696"/>
      <c r="L32" s="696"/>
      <c r="M32" s="696"/>
      <c r="N32" s="696"/>
      <c r="O32" s="696"/>
      <c r="P32" s="696"/>
      <c r="Q32" s="696"/>
    </row>
    <row r="33" spans="1:18" ht="15.75" customHeight="1">
      <c r="A33" s="36"/>
      <c r="B33" s="43"/>
      <c r="C33" s="43"/>
      <c r="D33" s="43"/>
      <c r="E33" s="43"/>
      <c r="F33" s="43"/>
      <c r="G33" s="43"/>
      <c r="H33" s="43"/>
      <c r="I33" s="43"/>
      <c r="J33" s="43"/>
      <c r="K33" s="43"/>
      <c r="L33" s="43"/>
      <c r="M33" s="43"/>
      <c r="N33" s="43"/>
      <c r="O33" s="43"/>
      <c r="P33" s="43"/>
      <c r="Q33" s="43"/>
    </row>
    <row r="34" spans="1:18" ht="15.75" customHeight="1">
      <c r="A34" s="16" t="s">
        <v>11</v>
      </c>
      <c r="B34" s="16"/>
      <c r="C34" s="16"/>
      <c r="D34" s="16"/>
      <c r="E34" s="16"/>
      <c r="F34" s="16"/>
      <c r="G34" s="16"/>
      <c r="H34" s="16"/>
      <c r="I34" s="16"/>
      <c r="J34" s="16"/>
      <c r="K34" s="16"/>
      <c r="L34" s="16"/>
      <c r="M34" s="16"/>
      <c r="P34" s="552" t="s">
        <v>12</v>
      </c>
      <c r="Q34" s="552"/>
    </row>
    <row r="35" spans="1:18" ht="12.75" customHeight="1">
      <c r="A35" s="552" t="s">
        <v>731</v>
      </c>
      <c r="B35" s="552"/>
      <c r="C35" s="552"/>
      <c r="D35" s="552"/>
      <c r="E35" s="552"/>
      <c r="F35" s="552"/>
      <c r="G35" s="552"/>
      <c r="H35" s="552"/>
      <c r="I35" s="552"/>
      <c r="J35" s="552"/>
      <c r="K35" s="552"/>
      <c r="L35" s="552"/>
      <c r="M35" s="552"/>
      <c r="N35" s="552"/>
      <c r="O35" s="552"/>
      <c r="P35" s="552"/>
      <c r="Q35" s="552"/>
    </row>
    <row r="36" spans="1:18">
      <c r="A36" s="16"/>
      <c r="B36" s="16"/>
      <c r="C36" s="16"/>
      <c r="D36" s="16"/>
      <c r="E36" s="16"/>
      <c r="F36" s="16"/>
      <c r="G36" s="16"/>
      <c r="H36" s="16"/>
      <c r="I36" s="16"/>
      <c r="J36" s="16"/>
      <c r="K36" s="16"/>
      <c r="L36" s="16"/>
      <c r="M36" s="16"/>
      <c r="O36" s="554" t="s">
        <v>78</v>
      </c>
      <c r="P36" s="554"/>
      <c r="Q36" s="554"/>
      <c r="R36" s="554"/>
    </row>
  </sheetData>
  <mergeCells count="17">
    <mergeCell ref="A11:A12"/>
    <mergeCell ref="B11:B12"/>
    <mergeCell ref="I11:K11"/>
    <mergeCell ref="A9:B9"/>
    <mergeCell ref="O36:R36"/>
    <mergeCell ref="O11:Q11"/>
    <mergeCell ref="L11:N11"/>
    <mergeCell ref="A35:Q35"/>
    <mergeCell ref="P34:Q34"/>
    <mergeCell ref="C11:E11"/>
    <mergeCell ref="F11:H11"/>
    <mergeCell ref="A32:Q32"/>
    <mergeCell ref="P1:Q1"/>
    <mergeCell ref="A2:Q2"/>
    <mergeCell ref="A3:Q3"/>
    <mergeCell ref="N10:Q10"/>
    <mergeCell ref="A6:Q6"/>
  </mergeCells>
  <phoneticPr fontId="0" type="noConversion"/>
  <printOptions horizontalCentered="1"/>
  <pageMargins left="0.70866141732283472" right="0.70866141732283472" top="0.23622047244094491" bottom="0" header="0.31496062992125984" footer="0.31496062992125984"/>
  <pageSetup paperSize="9" scale="82"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U35"/>
  <sheetViews>
    <sheetView view="pageBreakPreview" zoomScale="90" zoomScaleSheetLayoutView="90" workbookViewId="0">
      <selection activeCell="P29" sqref="P29"/>
    </sheetView>
  </sheetViews>
  <sheetFormatPr defaultColWidth="9.140625" defaultRowHeight="12.75"/>
  <cols>
    <col min="1" max="1" width="7.42578125" style="17" customWidth="1"/>
    <col min="2" max="2" width="17.140625" style="17" customWidth="1"/>
    <col min="3" max="3" width="8.7109375" style="17" customWidth="1"/>
    <col min="4" max="4" width="8.140625" style="17" customWidth="1"/>
    <col min="5" max="5" width="10" style="17" customWidth="1"/>
    <col min="6" max="7" width="7.28515625" style="17" customWidth="1"/>
    <col min="8" max="8" width="8.140625" style="17" customWidth="1"/>
    <col min="9" max="9" width="9.28515625" style="17" customWidth="1"/>
    <col min="10" max="10" width="10" style="17" customWidth="1"/>
    <col min="11" max="11" width="8.42578125" style="17" customWidth="1"/>
    <col min="12" max="12" width="8.7109375" style="17" customWidth="1"/>
    <col min="13" max="13" width="7.85546875" style="17" customWidth="1"/>
    <col min="14" max="14" width="7.140625" style="17" customWidth="1"/>
    <col min="15" max="15" width="13.7109375" style="17" customWidth="1"/>
    <col min="16" max="16" width="11.85546875" style="17" customWidth="1"/>
    <col min="17" max="17" width="9.7109375" style="17" customWidth="1"/>
    <col min="18" max="16384" width="9.140625" style="17"/>
  </cols>
  <sheetData>
    <row r="1" spans="1:21" customFormat="1" ht="15">
      <c r="H1" s="37"/>
      <c r="I1" s="37"/>
      <c r="J1" s="37"/>
      <c r="K1" s="37"/>
      <c r="L1" s="37"/>
      <c r="M1" s="37"/>
      <c r="N1" s="37"/>
      <c r="O1" s="37"/>
      <c r="P1" s="656" t="s">
        <v>86</v>
      </c>
      <c r="Q1" s="656"/>
      <c r="R1" s="657"/>
      <c r="S1" s="17"/>
      <c r="T1" s="44"/>
      <c r="U1" s="44"/>
    </row>
    <row r="2" spans="1:21" customFormat="1" ht="15">
      <c r="A2" s="662" t="s">
        <v>0</v>
      </c>
      <c r="B2" s="662"/>
      <c r="C2" s="662"/>
      <c r="D2" s="662"/>
      <c r="E2" s="662"/>
      <c r="F2" s="662"/>
      <c r="G2" s="662"/>
      <c r="H2" s="662"/>
      <c r="I2" s="662"/>
      <c r="J2" s="662"/>
      <c r="K2" s="662"/>
      <c r="L2" s="662"/>
      <c r="M2" s="662"/>
      <c r="N2" s="662"/>
      <c r="O2" s="662"/>
      <c r="P2" s="662"/>
      <c r="Q2" s="662"/>
      <c r="R2" s="657"/>
      <c r="S2" s="46"/>
      <c r="T2" s="46"/>
      <c r="U2" s="46"/>
    </row>
    <row r="3" spans="1:21" customFormat="1" ht="20.25">
      <c r="A3" s="605" t="s">
        <v>631</v>
      </c>
      <c r="B3" s="605"/>
      <c r="C3" s="605"/>
      <c r="D3" s="605"/>
      <c r="E3" s="605"/>
      <c r="F3" s="605"/>
      <c r="G3" s="605"/>
      <c r="H3" s="605"/>
      <c r="I3" s="605"/>
      <c r="J3" s="605"/>
      <c r="K3" s="605"/>
      <c r="L3" s="605"/>
      <c r="M3" s="605"/>
      <c r="N3" s="605"/>
      <c r="O3" s="605"/>
      <c r="P3" s="605"/>
      <c r="Q3" s="605"/>
      <c r="R3" s="657"/>
      <c r="S3" s="45"/>
      <c r="T3" s="45"/>
      <c r="U3" s="45"/>
    </row>
    <row r="4" spans="1:21" customFormat="1" ht="10.5" customHeight="1">
      <c r="R4" s="657"/>
    </row>
    <row r="5" spans="1:21" ht="9" customHeight="1">
      <c r="A5" s="26"/>
      <c r="B5" s="26"/>
      <c r="C5" s="26"/>
      <c r="D5" s="26"/>
      <c r="E5" s="25"/>
      <c r="F5" s="25"/>
      <c r="G5" s="25"/>
      <c r="H5" s="25"/>
      <c r="I5" s="25"/>
      <c r="J5" s="25"/>
      <c r="K5" s="25"/>
      <c r="L5" s="25"/>
      <c r="M5" s="25"/>
      <c r="N5" s="26"/>
      <c r="O5" s="26"/>
      <c r="P5" s="25"/>
      <c r="Q5" s="23"/>
      <c r="R5" s="657"/>
    </row>
    <row r="6" spans="1:21" ht="18.600000000000001" customHeight="1">
      <c r="B6" s="118"/>
      <c r="C6" s="118"/>
      <c r="D6" s="606" t="s">
        <v>744</v>
      </c>
      <c r="E6" s="606"/>
      <c r="F6" s="606"/>
      <c r="G6" s="606"/>
      <c r="H6" s="606"/>
      <c r="I6" s="606"/>
      <c r="J6" s="606"/>
      <c r="K6" s="606"/>
      <c r="L6" s="606"/>
      <c r="M6" s="606"/>
      <c r="N6" s="606"/>
      <c r="O6" s="606"/>
      <c r="R6" s="657"/>
    </row>
    <row r="7" spans="1:21" ht="5.45" customHeight="1">
      <c r="R7" s="657"/>
    </row>
    <row r="8" spans="1:21">
      <c r="A8" s="554" t="s">
        <v>851</v>
      </c>
      <c r="B8" s="554"/>
      <c r="Q8" s="34" t="s">
        <v>22</v>
      </c>
      <c r="R8" s="657"/>
    </row>
    <row r="9" spans="1:21" ht="15.75">
      <c r="A9" s="15"/>
      <c r="N9" s="679" t="s">
        <v>913</v>
      </c>
      <c r="O9" s="679"/>
      <c r="P9" s="679"/>
      <c r="Q9" s="679"/>
      <c r="R9" s="657"/>
      <c r="S9" s="23"/>
    </row>
    <row r="10" spans="1:21" ht="37.15" customHeight="1">
      <c r="A10" s="654" t="s">
        <v>2</v>
      </c>
      <c r="B10" s="654" t="s">
        <v>733</v>
      </c>
      <c r="C10" s="581" t="s">
        <v>657</v>
      </c>
      <c r="D10" s="581"/>
      <c r="E10" s="581"/>
      <c r="F10" s="581" t="s">
        <v>658</v>
      </c>
      <c r="G10" s="581"/>
      <c r="H10" s="581"/>
      <c r="I10" s="614" t="s">
        <v>359</v>
      </c>
      <c r="J10" s="615"/>
      <c r="K10" s="692"/>
      <c r="L10" s="614" t="s">
        <v>87</v>
      </c>
      <c r="M10" s="615"/>
      <c r="N10" s="692"/>
      <c r="O10" s="693" t="s">
        <v>915</v>
      </c>
      <c r="P10" s="694"/>
      <c r="Q10" s="695"/>
      <c r="R10" s="657"/>
    </row>
    <row r="11" spans="1:21" ht="39.75" customHeight="1">
      <c r="A11" s="655"/>
      <c r="B11" s="655"/>
      <c r="C11" s="5" t="s">
        <v>106</v>
      </c>
      <c r="D11" s="352" t="s">
        <v>743</v>
      </c>
      <c r="E11" s="40" t="s">
        <v>16</v>
      </c>
      <c r="F11" s="5" t="s">
        <v>106</v>
      </c>
      <c r="G11" s="352" t="s">
        <v>741</v>
      </c>
      <c r="H11" s="40" t="s">
        <v>16</v>
      </c>
      <c r="I11" s="5" t="s">
        <v>106</v>
      </c>
      <c r="J11" s="352" t="s">
        <v>741</v>
      </c>
      <c r="K11" s="40" t="s">
        <v>16</v>
      </c>
      <c r="L11" s="5" t="s">
        <v>106</v>
      </c>
      <c r="M11" s="352" t="s">
        <v>741</v>
      </c>
      <c r="N11" s="40" t="s">
        <v>16</v>
      </c>
      <c r="O11" s="5" t="s">
        <v>218</v>
      </c>
      <c r="P11" s="352" t="s">
        <v>742</v>
      </c>
      <c r="Q11" s="5" t="s">
        <v>107</v>
      </c>
    </row>
    <row r="12" spans="1:21" s="68" customFormat="1">
      <c r="A12" s="65">
        <v>1</v>
      </c>
      <c r="B12" s="65">
        <v>2</v>
      </c>
      <c r="C12" s="65">
        <v>3</v>
      </c>
      <c r="D12" s="65">
        <v>4</v>
      </c>
      <c r="E12" s="65">
        <v>5</v>
      </c>
      <c r="F12" s="65">
        <v>6</v>
      </c>
      <c r="G12" s="65">
        <v>7</v>
      </c>
      <c r="H12" s="65">
        <v>8</v>
      </c>
      <c r="I12" s="65">
        <v>9</v>
      </c>
      <c r="J12" s="65">
        <v>10</v>
      </c>
      <c r="K12" s="65">
        <v>11</v>
      </c>
      <c r="L12" s="65">
        <v>12</v>
      </c>
      <c r="M12" s="65">
        <v>13</v>
      </c>
      <c r="N12" s="65">
        <v>14</v>
      </c>
      <c r="O12" s="65">
        <v>15</v>
      </c>
      <c r="P12" s="65">
        <v>16</v>
      </c>
      <c r="Q12" s="65">
        <v>17</v>
      </c>
    </row>
    <row r="13" spans="1:21">
      <c r="A13" s="19">
        <v>1</v>
      </c>
      <c r="B13" s="377" t="s">
        <v>835</v>
      </c>
      <c r="C13" s="460">
        <v>38.46</v>
      </c>
      <c r="D13" s="20">
        <v>58.76</v>
      </c>
      <c r="E13" s="401">
        <v>97.22</v>
      </c>
      <c r="F13" s="20">
        <v>0</v>
      </c>
      <c r="G13" s="20">
        <v>0</v>
      </c>
      <c r="H13" s="20">
        <v>0</v>
      </c>
      <c r="I13" s="405">
        <v>38.46</v>
      </c>
      <c r="J13" s="20">
        <v>55.88</v>
      </c>
      <c r="K13" s="401">
        <f>SUM(I13:J13)</f>
        <v>94.34</v>
      </c>
      <c r="L13" s="20">
        <v>35.54</v>
      </c>
      <c r="M13" s="401">
        <v>50.78</v>
      </c>
      <c r="N13" s="20">
        <f>SUM(L13:M13)</f>
        <v>86.32</v>
      </c>
      <c r="O13" s="401">
        <f>SUM(F13+I13)-L13</f>
        <v>2.9200000000000017</v>
      </c>
      <c r="P13" s="401">
        <f t="shared" ref="P13:Q13" si="0">SUM(G13+J13)-M13</f>
        <v>5.1000000000000014</v>
      </c>
      <c r="Q13" s="401">
        <f t="shared" si="0"/>
        <v>8.0200000000000102</v>
      </c>
    </row>
    <row r="14" spans="1:21">
      <c r="A14" s="19">
        <v>2</v>
      </c>
      <c r="B14" s="377"/>
      <c r="C14" s="415"/>
      <c r="D14" s="20"/>
      <c r="E14" s="20"/>
      <c r="F14" s="20"/>
      <c r="G14" s="20"/>
      <c r="H14" s="20"/>
      <c r="I14" s="405"/>
      <c r="J14" s="20"/>
      <c r="K14" s="401"/>
      <c r="L14" s="20"/>
      <c r="M14" s="20"/>
      <c r="N14" s="20"/>
      <c r="O14" s="401"/>
      <c r="P14" s="20"/>
      <c r="Q14" s="401"/>
    </row>
    <row r="15" spans="1:21">
      <c r="A15" s="19">
        <v>3</v>
      </c>
      <c r="B15" s="377"/>
      <c r="C15" s="415"/>
      <c r="D15" s="20"/>
      <c r="E15" s="20"/>
      <c r="F15" s="20"/>
      <c r="G15" s="20"/>
      <c r="H15" s="20"/>
      <c r="I15" s="405"/>
      <c r="J15" s="20"/>
      <c r="K15" s="401"/>
      <c r="L15" s="20"/>
      <c r="M15" s="20"/>
      <c r="N15" s="20"/>
      <c r="O15" s="401"/>
      <c r="P15" s="448"/>
      <c r="Q15" s="401"/>
    </row>
    <row r="16" spans="1:21">
      <c r="A16" s="19">
        <v>4</v>
      </c>
      <c r="B16" s="20"/>
      <c r="C16" s="301"/>
      <c r="D16" s="20"/>
      <c r="E16" s="20"/>
      <c r="F16" s="20"/>
      <c r="G16" s="20"/>
      <c r="H16" s="20"/>
      <c r="I16" s="20"/>
      <c r="J16" s="20"/>
      <c r="K16" s="20"/>
      <c r="L16" s="20"/>
      <c r="M16" s="20"/>
      <c r="N16" s="20"/>
      <c r="O16" s="20"/>
      <c r="P16" s="20"/>
      <c r="Q16" s="20"/>
    </row>
    <row r="17" spans="1:17">
      <c r="A17" s="19">
        <v>5</v>
      </c>
      <c r="B17" s="20"/>
      <c r="C17" s="20"/>
      <c r="D17" s="20"/>
      <c r="E17" s="20"/>
      <c r="F17" s="20"/>
      <c r="G17" s="20"/>
      <c r="H17" s="20"/>
      <c r="I17" s="20"/>
      <c r="J17" s="20"/>
      <c r="K17" s="20"/>
      <c r="L17" s="20"/>
      <c r="M17" s="20"/>
      <c r="N17" s="20"/>
      <c r="O17" s="20"/>
      <c r="P17" s="20"/>
      <c r="Q17" s="20"/>
    </row>
    <row r="18" spans="1:17">
      <c r="A18" s="19">
        <v>6</v>
      </c>
      <c r="B18" s="20"/>
      <c r="C18" s="20"/>
      <c r="D18" s="20"/>
      <c r="E18" s="20"/>
      <c r="F18" s="20"/>
      <c r="G18" s="20"/>
      <c r="H18" s="20"/>
      <c r="I18" s="20"/>
      <c r="J18" s="20"/>
      <c r="K18" s="20"/>
      <c r="L18" s="20"/>
      <c r="M18" s="20"/>
      <c r="N18" s="20"/>
      <c r="O18" s="20"/>
      <c r="P18" s="20"/>
      <c r="Q18" s="20"/>
    </row>
    <row r="19" spans="1:17">
      <c r="A19" s="19">
        <v>7</v>
      </c>
      <c r="B19" s="20"/>
      <c r="C19" s="20"/>
      <c r="D19" s="20"/>
      <c r="E19" s="20"/>
      <c r="F19" s="20"/>
      <c r="G19" s="20"/>
      <c r="H19" s="20"/>
      <c r="I19" s="20"/>
      <c r="J19" s="20"/>
      <c r="K19" s="20"/>
      <c r="L19" s="20"/>
      <c r="M19" s="20"/>
      <c r="N19" s="20"/>
      <c r="O19" s="20"/>
      <c r="P19" s="20"/>
      <c r="Q19" s="20"/>
    </row>
    <row r="20" spans="1:17">
      <c r="A20" s="19">
        <v>8</v>
      </c>
      <c r="B20" s="20"/>
      <c r="C20" s="20"/>
      <c r="D20" s="20"/>
      <c r="E20" s="20"/>
      <c r="F20" s="20"/>
      <c r="G20" s="20"/>
      <c r="H20" s="20"/>
      <c r="I20" s="20"/>
      <c r="J20" s="20"/>
      <c r="K20" s="20"/>
      <c r="L20" s="20"/>
      <c r="M20" s="20"/>
      <c r="N20" s="20"/>
      <c r="O20" s="20"/>
      <c r="P20" s="20"/>
      <c r="Q20" s="20"/>
    </row>
    <row r="21" spans="1:17">
      <c r="A21" s="19">
        <v>9</v>
      </c>
      <c r="B21" s="20"/>
      <c r="C21" s="20"/>
      <c r="D21" s="20"/>
      <c r="E21" s="20"/>
      <c r="F21" s="20"/>
      <c r="G21" s="20"/>
      <c r="H21" s="20"/>
      <c r="I21" s="20"/>
      <c r="J21" s="20"/>
      <c r="K21" s="20"/>
      <c r="L21" s="20"/>
      <c r="M21" s="20"/>
      <c r="N21" s="20"/>
      <c r="O21" s="20"/>
      <c r="P21" s="20"/>
      <c r="Q21" s="20"/>
    </row>
    <row r="22" spans="1:17">
      <c r="A22" s="19">
        <v>10</v>
      </c>
      <c r="B22" s="20"/>
      <c r="C22" s="20"/>
      <c r="D22" s="20"/>
      <c r="E22" s="20"/>
      <c r="F22" s="20"/>
      <c r="G22" s="20"/>
      <c r="H22" s="20"/>
      <c r="I22" s="20"/>
      <c r="J22" s="20"/>
      <c r="K22" s="20"/>
      <c r="L22" s="20"/>
      <c r="M22" s="20"/>
      <c r="N22" s="20"/>
      <c r="O22" s="20"/>
      <c r="P22" s="20"/>
      <c r="Q22" s="20"/>
    </row>
    <row r="23" spans="1:17">
      <c r="A23" s="19">
        <v>11</v>
      </c>
      <c r="B23" s="20"/>
      <c r="C23" s="20"/>
      <c r="D23" s="20"/>
      <c r="E23" s="20"/>
      <c r="F23" s="20"/>
      <c r="G23" s="20"/>
      <c r="H23" s="20"/>
      <c r="I23" s="20"/>
      <c r="J23" s="20"/>
      <c r="K23" s="20"/>
      <c r="L23" s="20"/>
      <c r="M23" s="20"/>
      <c r="N23" s="20"/>
      <c r="O23" s="20"/>
      <c r="P23" s="20"/>
      <c r="Q23" s="20"/>
    </row>
    <row r="24" spans="1:17">
      <c r="A24" s="19">
        <v>12</v>
      </c>
      <c r="B24" s="20"/>
      <c r="C24" s="20"/>
      <c r="D24" s="20"/>
      <c r="E24" s="20"/>
      <c r="F24" s="20"/>
      <c r="G24" s="20"/>
      <c r="H24" s="20"/>
      <c r="I24" s="20"/>
      <c r="J24" s="20"/>
      <c r="K24" s="20"/>
      <c r="L24" s="20"/>
      <c r="M24" s="20"/>
      <c r="N24" s="20"/>
      <c r="O24" s="20"/>
      <c r="P24" s="20"/>
      <c r="Q24" s="20"/>
    </row>
    <row r="25" spans="1:17">
      <c r="A25" s="19">
        <v>13</v>
      </c>
      <c r="B25" s="20"/>
      <c r="C25" s="20"/>
      <c r="D25" s="20"/>
      <c r="E25" s="20"/>
      <c r="F25" s="20"/>
      <c r="G25" s="20"/>
      <c r="H25" s="20"/>
      <c r="I25" s="20"/>
      <c r="J25" s="20"/>
      <c r="K25" s="20"/>
      <c r="L25" s="20"/>
      <c r="M25" s="20"/>
      <c r="N25" s="20"/>
      <c r="O25" s="20"/>
      <c r="P25" s="20"/>
      <c r="Q25" s="20"/>
    </row>
    <row r="26" spans="1:17">
      <c r="A26" s="19">
        <v>14</v>
      </c>
      <c r="B26" s="20"/>
      <c r="C26" s="20"/>
      <c r="D26" s="20"/>
      <c r="E26" s="20"/>
      <c r="F26" s="20"/>
      <c r="G26" s="20"/>
      <c r="H26" s="20"/>
      <c r="I26" s="20"/>
      <c r="J26" s="20"/>
      <c r="K26" s="20"/>
      <c r="L26" s="20"/>
      <c r="M26" s="20"/>
      <c r="N26" s="20"/>
      <c r="O26" s="20"/>
      <c r="P26" s="20"/>
      <c r="Q26" s="20"/>
    </row>
    <row r="27" spans="1:17">
      <c r="A27" s="21" t="s">
        <v>6</v>
      </c>
      <c r="B27" s="20"/>
      <c r="C27" s="20"/>
      <c r="D27" s="20"/>
      <c r="E27" s="20"/>
      <c r="F27" s="20"/>
      <c r="G27" s="20"/>
      <c r="H27" s="20"/>
      <c r="I27" s="20"/>
      <c r="J27" s="20"/>
      <c r="K27" s="20"/>
      <c r="L27" s="20"/>
      <c r="M27" s="20"/>
      <c r="N27" s="20"/>
      <c r="O27" s="20"/>
      <c r="P27" s="20"/>
      <c r="Q27" s="20"/>
    </row>
    <row r="28" spans="1:17">
      <c r="A28" s="21" t="s">
        <v>6</v>
      </c>
      <c r="B28" s="20"/>
      <c r="C28" s="20"/>
      <c r="D28" s="20"/>
      <c r="E28" s="20"/>
      <c r="F28" s="20"/>
      <c r="G28" s="20"/>
      <c r="H28" s="20"/>
      <c r="I28" s="20"/>
      <c r="J28" s="20"/>
      <c r="K28" s="20"/>
      <c r="L28" s="20"/>
      <c r="M28" s="20"/>
      <c r="N28" s="20"/>
      <c r="O28" s="20"/>
      <c r="P28" s="20"/>
      <c r="Q28" s="20"/>
    </row>
    <row r="29" spans="1:17">
      <c r="A29" s="3"/>
      <c r="B29" s="3" t="s">
        <v>16</v>
      </c>
      <c r="C29" s="3">
        <f>SUM(C13:C28)</f>
        <v>38.46</v>
      </c>
      <c r="D29" s="389">
        <f t="shared" ref="D29:Q29" si="1">SUM(D13:D28)</f>
        <v>58.76</v>
      </c>
      <c r="E29" s="389">
        <f t="shared" si="1"/>
        <v>97.22</v>
      </c>
      <c r="F29" s="389">
        <f t="shared" si="1"/>
        <v>0</v>
      </c>
      <c r="G29" s="389">
        <f t="shared" si="1"/>
        <v>0</v>
      </c>
      <c r="H29" s="389">
        <f t="shared" si="1"/>
        <v>0</v>
      </c>
      <c r="I29" s="435">
        <f t="shared" si="1"/>
        <v>38.46</v>
      </c>
      <c r="J29" s="389">
        <f t="shared" si="1"/>
        <v>55.88</v>
      </c>
      <c r="K29" s="389">
        <f t="shared" si="1"/>
        <v>94.34</v>
      </c>
      <c r="L29" s="389">
        <f t="shared" si="1"/>
        <v>35.54</v>
      </c>
      <c r="M29" s="389">
        <f t="shared" si="1"/>
        <v>50.78</v>
      </c>
      <c r="N29" s="389">
        <f t="shared" si="1"/>
        <v>86.32</v>
      </c>
      <c r="O29" s="389">
        <f t="shared" si="1"/>
        <v>2.9200000000000017</v>
      </c>
      <c r="P29" s="435">
        <f t="shared" si="1"/>
        <v>5.1000000000000014</v>
      </c>
      <c r="Q29" s="389">
        <f t="shared" si="1"/>
        <v>8.0200000000000102</v>
      </c>
    </row>
    <row r="30" spans="1:17">
      <c r="A30" s="13"/>
      <c r="B30" s="32"/>
      <c r="C30" s="32"/>
      <c r="D30" s="32"/>
      <c r="E30" s="23"/>
      <c r="F30" s="23"/>
      <c r="G30" s="23"/>
      <c r="H30" s="23"/>
      <c r="I30" s="23"/>
      <c r="J30" s="23"/>
      <c r="K30" s="23"/>
      <c r="L30" s="23"/>
      <c r="M30" s="23"/>
      <c r="N30" s="23"/>
      <c r="O30" s="23"/>
      <c r="P30" s="23"/>
      <c r="Q30" s="23"/>
    </row>
    <row r="31" spans="1:17" ht="14.25" customHeight="1">
      <c r="A31" s="696" t="s">
        <v>745</v>
      </c>
      <c r="B31" s="696"/>
      <c r="C31" s="696"/>
      <c r="D31" s="696"/>
      <c r="E31" s="696"/>
      <c r="F31" s="696"/>
      <c r="G31" s="696"/>
      <c r="H31" s="696"/>
      <c r="I31" s="696"/>
      <c r="J31" s="696"/>
      <c r="K31" s="696"/>
      <c r="L31" s="696"/>
      <c r="M31" s="696"/>
      <c r="N31" s="696"/>
      <c r="O31" s="696"/>
      <c r="P31" s="696"/>
      <c r="Q31" s="696"/>
    </row>
    <row r="32" spans="1:17" ht="15.75" customHeight="1">
      <c r="A32" s="36"/>
      <c r="B32" s="43"/>
      <c r="C32" s="43"/>
      <c r="D32" s="43"/>
      <c r="E32" s="43"/>
      <c r="F32" s="43"/>
      <c r="G32" s="43"/>
      <c r="H32" s="43"/>
      <c r="I32" s="43"/>
      <c r="J32" s="43"/>
      <c r="K32" s="43"/>
      <c r="L32" s="43"/>
      <c r="M32" s="43"/>
      <c r="N32" s="43"/>
      <c r="O32" s="43"/>
      <c r="P32" s="43"/>
      <c r="Q32" s="43"/>
    </row>
    <row r="33" spans="1:18" ht="15.75" customHeight="1">
      <c r="A33" s="16" t="s">
        <v>11</v>
      </c>
      <c r="B33" s="16"/>
      <c r="C33" s="16"/>
      <c r="D33" s="16"/>
      <c r="E33" s="16"/>
      <c r="F33" s="16"/>
      <c r="G33" s="16"/>
      <c r="H33" s="16"/>
      <c r="I33" s="16"/>
      <c r="J33" s="16"/>
      <c r="K33" s="16"/>
      <c r="L33" s="16"/>
      <c r="M33" s="16"/>
      <c r="P33" s="552" t="s">
        <v>12</v>
      </c>
      <c r="Q33" s="552"/>
    </row>
    <row r="34" spans="1:18" ht="12.75" customHeight="1">
      <c r="A34" s="552" t="s">
        <v>731</v>
      </c>
      <c r="B34" s="552"/>
      <c r="C34" s="552"/>
      <c r="D34" s="552"/>
      <c r="E34" s="552"/>
      <c r="F34" s="552"/>
      <c r="G34" s="552"/>
      <c r="H34" s="552"/>
      <c r="I34" s="552"/>
      <c r="J34" s="552"/>
      <c r="K34" s="552"/>
      <c r="L34" s="552"/>
      <c r="M34" s="552"/>
      <c r="N34" s="552"/>
      <c r="O34" s="552"/>
      <c r="P34" s="552"/>
      <c r="Q34" s="552"/>
    </row>
    <row r="35" spans="1:18">
      <c r="A35" s="16"/>
      <c r="B35" s="16"/>
      <c r="C35" s="16"/>
      <c r="D35" s="16"/>
      <c r="E35" s="16"/>
      <c r="F35" s="16"/>
      <c r="G35" s="16"/>
      <c r="H35" s="16"/>
      <c r="I35" s="16"/>
      <c r="J35" s="16"/>
      <c r="K35" s="16"/>
      <c r="L35" s="16"/>
      <c r="M35" s="16"/>
      <c r="O35" s="602" t="s">
        <v>78</v>
      </c>
      <c r="P35" s="602"/>
      <c r="Q35" s="602"/>
      <c r="R35" s="37"/>
    </row>
  </sheetData>
  <mergeCells count="18">
    <mergeCell ref="A8:B8"/>
    <mergeCell ref="A31:Q31"/>
    <mergeCell ref="P1:Q1"/>
    <mergeCell ref="A2:Q2"/>
    <mergeCell ref="A3:Q3"/>
    <mergeCell ref="N9:Q9"/>
    <mergeCell ref="D6:O6"/>
    <mergeCell ref="R1:R10"/>
    <mergeCell ref="I10:K10"/>
    <mergeCell ref="L10:N10"/>
    <mergeCell ref="O10:Q10"/>
    <mergeCell ref="P33:Q33"/>
    <mergeCell ref="A10:A11"/>
    <mergeCell ref="B10:B11"/>
    <mergeCell ref="C10:E10"/>
    <mergeCell ref="F10:H10"/>
    <mergeCell ref="O35:Q35"/>
    <mergeCell ref="A34:Q34"/>
  </mergeCells>
  <phoneticPr fontId="0" type="noConversion"/>
  <printOptions horizontalCentered="1"/>
  <pageMargins left="0.70866141732283472" right="0.70866141732283472" top="0.23622047244094491" bottom="0" header="0.31496062992125984" footer="0.31496062992125984"/>
  <pageSetup paperSize="9" scale="83"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V37"/>
  <sheetViews>
    <sheetView view="pageBreakPreview" zoomScale="77" zoomScaleNormal="80" zoomScaleSheetLayoutView="77" workbookViewId="0">
      <selection activeCell="O14" sqref="O14"/>
    </sheetView>
  </sheetViews>
  <sheetFormatPr defaultRowHeight="12.75"/>
  <cols>
    <col min="2" max="2" width="16" customWidth="1"/>
    <col min="3" max="3" width="14.7109375" customWidth="1"/>
    <col min="4" max="4" width="11.28515625" customWidth="1"/>
    <col min="5" max="5" width="12.42578125" customWidth="1"/>
    <col min="6" max="6" width="12" customWidth="1"/>
    <col min="7" max="7" width="13.140625" customWidth="1"/>
    <col min="20" max="20" width="10.42578125" customWidth="1"/>
    <col min="21" max="21" width="11.140625" customWidth="1"/>
    <col min="22" max="22" width="11.85546875" customWidth="1"/>
  </cols>
  <sheetData>
    <row r="1" spans="1:22" ht="15">
      <c r="Q1" s="697" t="s">
        <v>59</v>
      </c>
      <c r="R1" s="697"/>
      <c r="S1" s="697"/>
    </row>
    <row r="3" spans="1:22" ht="15">
      <c r="A3" s="662" t="s">
        <v>0</v>
      </c>
      <c r="B3" s="662"/>
      <c r="C3" s="662"/>
      <c r="D3" s="662"/>
      <c r="E3" s="662"/>
      <c r="F3" s="662"/>
      <c r="G3" s="662"/>
      <c r="H3" s="662"/>
      <c r="I3" s="662"/>
      <c r="J3" s="662"/>
      <c r="K3" s="662"/>
      <c r="L3" s="662"/>
      <c r="M3" s="662"/>
      <c r="N3" s="662"/>
      <c r="O3" s="662"/>
      <c r="P3" s="662"/>
      <c r="Q3" s="662"/>
    </row>
    <row r="4" spans="1:22" ht="20.25">
      <c r="A4" s="643" t="s">
        <v>631</v>
      </c>
      <c r="B4" s="643"/>
      <c r="C4" s="643"/>
      <c r="D4" s="643"/>
      <c r="E4" s="643"/>
      <c r="F4" s="643"/>
      <c r="G4" s="643"/>
      <c r="H4" s="643"/>
      <c r="I4" s="643"/>
      <c r="J4" s="643"/>
      <c r="K4" s="643"/>
      <c r="L4" s="643"/>
      <c r="M4" s="643"/>
      <c r="N4" s="643"/>
      <c r="O4" s="643"/>
      <c r="P4" s="643"/>
      <c r="Q4" s="45"/>
    </row>
    <row r="5" spans="1:22" ht="15.75">
      <c r="A5" s="554" t="s">
        <v>851</v>
      </c>
      <c r="B5" s="554"/>
      <c r="C5" s="112"/>
      <c r="D5" s="112"/>
      <c r="E5" s="112"/>
      <c r="F5" s="112"/>
      <c r="G5" s="112"/>
      <c r="H5" s="112"/>
      <c r="I5" s="112"/>
      <c r="J5" s="112"/>
      <c r="K5" s="112"/>
      <c r="L5" s="112"/>
      <c r="M5" s="112"/>
      <c r="N5" s="112"/>
      <c r="O5" s="112"/>
      <c r="P5" s="112"/>
      <c r="Q5" s="112"/>
    </row>
    <row r="6" spans="1:22">
      <c r="A6" s="37"/>
      <c r="B6" s="37"/>
      <c r="C6" s="175"/>
      <c r="D6" s="37"/>
      <c r="E6" s="37"/>
      <c r="F6" s="37"/>
      <c r="G6" s="37"/>
      <c r="H6" s="37"/>
      <c r="I6" s="37"/>
      <c r="J6" s="37"/>
      <c r="K6" s="37"/>
      <c r="L6" s="37"/>
      <c r="M6" s="37"/>
      <c r="N6" s="37"/>
      <c r="O6" s="37"/>
      <c r="P6" s="37"/>
      <c r="Q6" s="37"/>
      <c r="U6" s="37"/>
    </row>
    <row r="8" spans="1:22" ht="15.75">
      <c r="A8" s="606" t="s">
        <v>216</v>
      </c>
      <c r="B8" s="606"/>
      <c r="C8" s="606"/>
      <c r="D8" s="606"/>
      <c r="E8" s="606"/>
      <c r="F8" s="606"/>
      <c r="G8" s="606"/>
      <c r="H8" s="606"/>
      <c r="I8" s="606"/>
      <c r="J8" s="606"/>
      <c r="K8" s="606"/>
      <c r="L8" s="606"/>
      <c r="M8" s="606"/>
      <c r="N8" s="606"/>
      <c r="O8" s="606"/>
      <c r="P8" s="606"/>
      <c r="Q8" s="606"/>
      <c r="R8" s="606"/>
      <c r="S8" s="606"/>
    </row>
    <row r="9" spans="1:22" ht="15.75">
      <c r="A9" s="48"/>
      <c r="B9" s="41"/>
      <c r="C9" s="41"/>
      <c r="D9" s="41"/>
      <c r="E9" s="41"/>
      <c r="F9" s="41"/>
      <c r="G9" s="41"/>
      <c r="H9" s="41"/>
      <c r="I9" s="41"/>
      <c r="J9" s="41"/>
      <c r="K9" s="41"/>
      <c r="L9" s="41"/>
      <c r="M9" s="41"/>
      <c r="N9" s="41"/>
      <c r="O9" s="41"/>
      <c r="P9" s="698" t="s">
        <v>209</v>
      </c>
      <c r="Q9" s="698"/>
      <c r="R9" s="698"/>
      <c r="S9" s="698"/>
      <c r="U9" s="41"/>
    </row>
    <row r="10" spans="1:22">
      <c r="P10" s="679" t="s">
        <v>913</v>
      </c>
      <c r="Q10" s="679"/>
      <c r="R10" s="679"/>
      <c r="S10" s="679"/>
    </row>
    <row r="11" spans="1:22" ht="28.5" customHeight="1">
      <c r="A11" s="700" t="s">
        <v>23</v>
      </c>
      <c r="B11" s="654" t="s">
        <v>733</v>
      </c>
      <c r="C11" s="654" t="s">
        <v>358</v>
      </c>
      <c r="D11" s="654" t="s">
        <v>465</v>
      </c>
      <c r="E11" s="607" t="s">
        <v>659</v>
      </c>
      <c r="F11" s="607"/>
      <c r="G11" s="607"/>
      <c r="H11" s="561" t="s">
        <v>658</v>
      </c>
      <c r="I11" s="562"/>
      <c r="J11" s="563"/>
      <c r="K11" s="614" t="s">
        <v>360</v>
      </c>
      <c r="L11" s="615"/>
      <c r="M11" s="692"/>
      <c r="N11" s="670" t="s">
        <v>149</v>
      </c>
      <c r="O11" s="699"/>
      <c r="P11" s="665"/>
      <c r="Q11" s="581" t="s">
        <v>660</v>
      </c>
      <c r="R11" s="581"/>
      <c r="S11" s="581"/>
      <c r="T11" s="654" t="s">
        <v>237</v>
      </c>
      <c r="U11" s="654" t="s">
        <v>412</v>
      </c>
      <c r="V11" s="654" t="s">
        <v>361</v>
      </c>
    </row>
    <row r="12" spans="1:22" ht="65.25" customHeight="1">
      <c r="A12" s="701"/>
      <c r="B12" s="655"/>
      <c r="C12" s="655"/>
      <c r="D12" s="655"/>
      <c r="E12" s="5" t="s">
        <v>164</v>
      </c>
      <c r="F12" s="5" t="s">
        <v>190</v>
      </c>
      <c r="G12" s="5" t="s">
        <v>16</v>
      </c>
      <c r="H12" s="5" t="s">
        <v>164</v>
      </c>
      <c r="I12" s="5" t="s">
        <v>190</v>
      </c>
      <c r="J12" s="5" t="s">
        <v>16</v>
      </c>
      <c r="K12" s="5" t="s">
        <v>164</v>
      </c>
      <c r="L12" s="5" t="s">
        <v>190</v>
      </c>
      <c r="M12" s="5" t="s">
        <v>16</v>
      </c>
      <c r="N12" s="5" t="s">
        <v>164</v>
      </c>
      <c r="O12" s="5" t="s">
        <v>190</v>
      </c>
      <c r="P12" s="5" t="s">
        <v>16</v>
      </c>
      <c r="Q12" s="5" t="s">
        <v>219</v>
      </c>
      <c r="R12" s="5" t="s">
        <v>201</v>
      </c>
      <c r="S12" s="5" t="s">
        <v>202</v>
      </c>
      <c r="T12" s="655"/>
      <c r="U12" s="655"/>
      <c r="V12" s="655"/>
    </row>
    <row r="13" spans="1:22">
      <c r="A13" s="173">
        <v>1</v>
      </c>
      <c r="B13" s="111">
        <v>2</v>
      </c>
      <c r="C13" s="8">
        <v>3</v>
      </c>
      <c r="D13" s="111">
        <v>4</v>
      </c>
      <c r="E13" s="111">
        <v>5</v>
      </c>
      <c r="F13" s="8">
        <v>6</v>
      </c>
      <c r="G13" s="111">
        <v>7</v>
      </c>
      <c r="H13" s="111">
        <v>8</v>
      </c>
      <c r="I13" s="8">
        <v>9</v>
      </c>
      <c r="J13" s="111">
        <v>10</v>
      </c>
      <c r="K13" s="111">
        <v>11</v>
      </c>
      <c r="L13" s="8">
        <v>12</v>
      </c>
      <c r="M13" s="111">
        <v>13</v>
      </c>
      <c r="N13" s="111">
        <v>14</v>
      </c>
      <c r="O13" s="8">
        <v>15</v>
      </c>
      <c r="P13" s="111">
        <v>16</v>
      </c>
      <c r="Q13" s="111">
        <v>17</v>
      </c>
      <c r="R13" s="8">
        <v>18</v>
      </c>
      <c r="S13" s="111">
        <v>19</v>
      </c>
      <c r="T13" s="111">
        <v>20</v>
      </c>
      <c r="U13" s="8">
        <v>21</v>
      </c>
      <c r="V13" s="111">
        <v>22</v>
      </c>
    </row>
    <row r="14" spans="1:22">
      <c r="A14" s="19">
        <v>1</v>
      </c>
      <c r="B14" s="377" t="s">
        <v>835</v>
      </c>
      <c r="C14" s="383">
        <v>32</v>
      </c>
      <c r="D14" s="383">
        <v>66</v>
      </c>
      <c r="E14" s="410">
        <v>6.6</v>
      </c>
      <c r="F14" s="410">
        <v>56.099999999999994</v>
      </c>
      <c r="G14" s="410">
        <f>SUM(E14:F14)</f>
        <v>62.699999999999996</v>
      </c>
      <c r="H14" s="383">
        <v>0</v>
      </c>
      <c r="I14" s="383">
        <v>0</v>
      </c>
      <c r="J14" s="383">
        <v>0</v>
      </c>
      <c r="K14" s="410">
        <v>6.6</v>
      </c>
      <c r="L14" s="383">
        <v>56.1</v>
      </c>
      <c r="M14" s="410">
        <f>SUM(K14:L14)</f>
        <v>62.7</v>
      </c>
      <c r="N14" s="410">
        <v>6.6</v>
      </c>
      <c r="O14" s="383">
        <v>56.1</v>
      </c>
      <c r="P14" s="410">
        <f>SUM(N14:O14)</f>
        <v>62.7</v>
      </c>
      <c r="Q14" s="410">
        <f>SUM(H14+K14-N14)</f>
        <v>0</v>
      </c>
      <c r="R14" s="410">
        <f t="shared" ref="R14:S14" si="0">SUM(I14+L14-O14)</f>
        <v>0</v>
      </c>
      <c r="S14" s="410">
        <f t="shared" si="0"/>
        <v>0</v>
      </c>
      <c r="T14" s="20" t="s">
        <v>909</v>
      </c>
      <c r="U14" s="383">
        <v>66</v>
      </c>
      <c r="V14" s="383">
        <v>66</v>
      </c>
    </row>
    <row r="15" spans="1:22">
      <c r="A15" s="19">
        <v>2</v>
      </c>
      <c r="B15" s="377"/>
      <c r="C15" s="383"/>
      <c r="D15" s="383"/>
      <c r="E15" s="410"/>
      <c r="F15" s="410"/>
      <c r="G15" s="410"/>
      <c r="H15" s="383"/>
      <c r="I15" s="383"/>
      <c r="J15" s="383"/>
      <c r="K15" s="383"/>
      <c r="L15" s="410"/>
      <c r="M15" s="383"/>
      <c r="N15" s="383"/>
      <c r="O15" s="383"/>
      <c r="P15" s="383"/>
      <c r="Q15" s="383"/>
      <c r="R15" s="410"/>
      <c r="S15" s="410"/>
      <c r="T15" s="20"/>
      <c r="U15" s="383"/>
      <c r="V15" s="383"/>
    </row>
    <row r="16" spans="1:22" ht="13.5" customHeight="1">
      <c r="A16" s="19">
        <v>3</v>
      </c>
      <c r="B16" s="377"/>
      <c r="C16" s="383"/>
      <c r="D16" s="383"/>
      <c r="E16" s="410"/>
      <c r="F16" s="410"/>
      <c r="G16" s="410"/>
      <c r="H16" s="383"/>
      <c r="I16" s="383"/>
      <c r="J16" s="383"/>
      <c r="K16" s="383"/>
      <c r="L16" s="383"/>
      <c r="M16" s="383"/>
      <c r="N16" s="383"/>
      <c r="O16" s="410"/>
      <c r="P16" s="383"/>
      <c r="Q16" s="383"/>
      <c r="R16" s="410"/>
      <c r="S16" s="410"/>
      <c r="T16" s="20"/>
      <c r="U16" s="383"/>
      <c r="V16" s="383"/>
    </row>
    <row r="17" spans="1:22">
      <c r="A17" s="19">
        <v>4</v>
      </c>
      <c r="B17" s="174"/>
      <c r="C17" s="383"/>
      <c r="D17" s="383"/>
      <c r="E17" s="383"/>
      <c r="F17" s="383"/>
      <c r="G17" s="383"/>
      <c r="H17" s="383"/>
      <c r="I17" s="383"/>
      <c r="J17" s="383"/>
      <c r="K17" s="383"/>
      <c r="L17" s="383"/>
      <c r="M17" s="383"/>
      <c r="N17" s="383"/>
      <c r="O17" s="383"/>
      <c r="P17" s="383"/>
      <c r="Q17" s="383"/>
      <c r="R17" s="383"/>
      <c r="S17" s="383"/>
      <c r="T17" s="383"/>
      <c r="U17" s="383"/>
      <c r="V17" s="383"/>
    </row>
    <row r="18" spans="1:22">
      <c r="A18" s="19">
        <v>5</v>
      </c>
      <c r="B18" s="174"/>
      <c r="C18" s="383"/>
      <c r="D18" s="383"/>
      <c r="E18" s="383"/>
      <c r="F18" s="383"/>
      <c r="G18" s="383"/>
      <c r="H18" s="383"/>
      <c r="I18" s="383"/>
      <c r="J18" s="383"/>
      <c r="K18" s="383"/>
      <c r="L18" s="383"/>
      <c r="M18" s="383"/>
      <c r="N18" s="383"/>
      <c r="O18" s="383"/>
      <c r="P18" s="383"/>
      <c r="Q18" s="383"/>
      <c r="R18" s="383"/>
      <c r="S18" s="383"/>
      <c r="T18" s="383"/>
      <c r="U18" s="383"/>
      <c r="V18" s="383"/>
    </row>
    <row r="19" spans="1:22" ht="16.5" customHeight="1">
      <c r="A19" s="19">
        <v>6</v>
      </c>
      <c r="B19" s="174"/>
      <c r="C19" s="383"/>
      <c r="D19" s="383"/>
      <c r="E19" s="383"/>
      <c r="F19" s="383"/>
      <c r="G19" s="383"/>
      <c r="H19" s="383"/>
      <c r="I19" s="383"/>
      <c r="J19" s="383"/>
      <c r="K19" s="383"/>
      <c r="L19" s="383"/>
      <c r="M19" s="383"/>
      <c r="N19" s="383"/>
      <c r="O19" s="383"/>
      <c r="P19" s="383"/>
      <c r="Q19" s="383"/>
      <c r="R19" s="383"/>
      <c r="S19" s="383"/>
      <c r="T19" s="383"/>
      <c r="U19" s="383"/>
      <c r="V19" s="383"/>
    </row>
    <row r="20" spans="1:22">
      <c r="A20" s="19">
        <v>7</v>
      </c>
      <c r="B20" s="174"/>
      <c r="C20" s="383"/>
      <c r="D20" s="383"/>
      <c r="E20" s="383"/>
      <c r="F20" s="383"/>
      <c r="G20" s="383"/>
      <c r="H20" s="383"/>
      <c r="I20" s="383"/>
      <c r="J20" s="383"/>
      <c r="K20" s="383"/>
      <c r="L20" s="383"/>
      <c r="M20" s="383"/>
      <c r="N20" s="383"/>
      <c r="O20" s="383"/>
      <c r="P20" s="383"/>
      <c r="Q20" s="383"/>
      <c r="R20" s="383"/>
      <c r="S20" s="383"/>
      <c r="T20" s="383"/>
      <c r="U20" s="383"/>
      <c r="V20" s="383"/>
    </row>
    <row r="21" spans="1:22">
      <c r="A21" s="19">
        <v>8</v>
      </c>
      <c r="B21" s="174"/>
      <c r="C21" s="383"/>
      <c r="D21" s="383"/>
      <c r="E21" s="383"/>
      <c r="F21" s="383"/>
      <c r="G21" s="383"/>
      <c r="H21" s="383"/>
      <c r="I21" s="383"/>
      <c r="J21" s="383"/>
      <c r="K21" s="383"/>
      <c r="L21" s="383"/>
      <c r="M21" s="383"/>
      <c r="N21" s="383"/>
      <c r="O21" s="383"/>
      <c r="P21" s="383"/>
      <c r="Q21" s="383"/>
      <c r="R21" s="383"/>
      <c r="S21" s="383"/>
      <c r="T21" s="383"/>
      <c r="U21" s="383"/>
      <c r="V21" s="383"/>
    </row>
    <row r="22" spans="1:22">
      <c r="A22" s="19">
        <v>9</v>
      </c>
      <c r="B22" s="174"/>
      <c r="C22" s="383"/>
      <c r="D22" s="383"/>
      <c r="E22" s="383"/>
      <c r="F22" s="383"/>
      <c r="G22" s="383"/>
      <c r="H22" s="383"/>
      <c r="I22" s="383"/>
      <c r="J22" s="383"/>
      <c r="K22" s="383"/>
      <c r="L22" s="383"/>
      <c r="M22" s="383"/>
      <c r="N22" s="383"/>
      <c r="O22" s="383"/>
      <c r="P22" s="383"/>
      <c r="Q22" s="383"/>
      <c r="R22" s="383"/>
      <c r="S22" s="383"/>
      <c r="T22" s="383"/>
      <c r="U22" s="383"/>
      <c r="V22" s="383"/>
    </row>
    <row r="23" spans="1:22">
      <c r="A23" s="19">
        <v>10</v>
      </c>
      <c r="B23" s="174"/>
      <c r="C23" s="383"/>
      <c r="D23" s="383"/>
      <c r="E23" s="383"/>
      <c r="F23" s="383"/>
      <c r="G23" s="383"/>
      <c r="H23" s="383"/>
      <c r="I23" s="383"/>
      <c r="J23" s="383"/>
      <c r="K23" s="383"/>
      <c r="L23" s="383"/>
      <c r="M23" s="383"/>
      <c r="N23" s="383"/>
      <c r="O23" s="383"/>
      <c r="P23" s="383"/>
      <c r="Q23" s="383"/>
      <c r="R23" s="383"/>
      <c r="S23" s="383"/>
      <c r="T23" s="383"/>
      <c r="U23" s="383"/>
      <c r="V23" s="383"/>
    </row>
    <row r="24" spans="1:22">
      <c r="A24" s="19">
        <v>11</v>
      </c>
      <c r="B24" s="174"/>
      <c r="C24" s="383"/>
      <c r="D24" s="383"/>
      <c r="E24" s="383"/>
      <c r="F24" s="383"/>
      <c r="G24" s="383"/>
      <c r="H24" s="383"/>
      <c r="I24" s="383"/>
      <c r="J24" s="383"/>
      <c r="K24" s="383"/>
      <c r="L24" s="383"/>
      <c r="M24" s="383"/>
      <c r="N24" s="383"/>
      <c r="O24" s="383"/>
      <c r="P24" s="383"/>
      <c r="Q24" s="383"/>
      <c r="R24" s="383"/>
      <c r="S24" s="383"/>
      <c r="T24" s="383"/>
      <c r="U24" s="383"/>
      <c r="V24" s="383"/>
    </row>
    <row r="25" spans="1:22">
      <c r="A25" s="19">
        <v>12</v>
      </c>
      <c r="B25" s="174"/>
      <c r="C25" s="383"/>
      <c r="D25" s="383"/>
      <c r="E25" s="383"/>
      <c r="F25" s="383"/>
      <c r="G25" s="383"/>
      <c r="H25" s="383"/>
      <c r="I25" s="383"/>
      <c r="J25" s="383"/>
      <c r="K25" s="383"/>
      <c r="L25" s="383"/>
      <c r="M25" s="383"/>
      <c r="N25" s="383"/>
      <c r="O25" s="383"/>
      <c r="P25" s="383"/>
      <c r="Q25" s="383"/>
      <c r="R25" s="383"/>
      <c r="S25" s="383"/>
      <c r="T25" s="383"/>
      <c r="U25" s="383"/>
      <c r="V25" s="383"/>
    </row>
    <row r="26" spans="1:22" ht="16.5" customHeight="1">
      <c r="A26" s="19">
        <v>13</v>
      </c>
      <c r="B26" s="174"/>
      <c r="C26" s="383"/>
      <c r="D26" s="383"/>
      <c r="E26" s="383"/>
      <c r="F26" s="383"/>
      <c r="G26" s="383"/>
      <c r="H26" s="383"/>
      <c r="I26" s="383"/>
      <c r="J26" s="383"/>
      <c r="K26" s="383"/>
      <c r="L26" s="410"/>
      <c r="M26" s="383"/>
      <c r="N26" s="383"/>
      <c r="O26" s="383"/>
      <c r="P26" s="383"/>
      <c r="Q26" s="383"/>
      <c r="R26" s="383"/>
      <c r="S26" s="383"/>
      <c r="T26" s="383"/>
      <c r="U26" s="383"/>
      <c r="V26" s="383"/>
    </row>
    <row r="27" spans="1:22">
      <c r="A27" s="19">
        <v>14</v>
      </c>
      <c r="B27" s="174"/>
      <c r="C27" s="383"/>
      <c r="D27" s="383"/>
      <c r="E27" s="383"/>
      <c r="F27" s="383"/>
      <c r="G27" s="383"/>
      <c r="H27" s="383"/>
      <c r="I27" s="383"/>
      <c r="J27" s="383"/>
      <c r="K27" s="410"/>
      <c r="L27" s="383"/>
      <c r="M27" s="383"/>
      <c r="N27" s="383"/>
      <c r="O27" s="383"/>
      <c r="P27" s="383"/>
      <c r="Q27" s="383"/>
      <c r="R27" s="383"/>
      <c r="S27" s="383"/>
      <c r="T27" s="383"/>
      <c r="U27" s="383"/>
      <c r="V27" s="383"/>
    </row>
    <row r="28" spans="1:22">
      <c r="A28" s="19" t="s">
        <v>6</v>
      </c>
      <c r="B28" s="174"/>
      <c r="C28" s="383"/>
      <c r="D28" s="383"/>
      <c r="E28" s="383"/>
      <c r="F28" s="383"/>
      <c r="G28" s="383"/>
      <c r="H28" s="383"/>
      <c r="I28" s="383"/>
      <c r="J28" s="383"/>
      <c r="K28" s="383"/>
      <c r="L28" s="383"/>
      <c r="M28" s="383"/>
      <c r="N28" s="383"/>
      <c r="O28" s="383"/>
      <c r="P28" s="383"/>
      <c r="Q28" s="383"/>
      <c r="R28" s="383"/>
      <c r="S28" s="383"/>
      <c r="T28" s="383"/>
      <c r="U28" s="383"/>
      <c r="V28" s="383"/>
    </row>
    <row r="29" spans="1:22">
      <c r="A29" s="19" t="s">
        <v>6</v>
      </c>
      <c r="B29" s="174"/>
      <c r="C29" s="383"/>
      <c r="D29" s="383"/>
      <c r="E29" s="383"/>
      <c r="F29" s="383"/>
      <c r="G29" s="383"/>
      <c r="H29" s="383"/>
      <c r="I29" s="383"/>
      <c r="J29" s="383"/>
      <c r="K29" s="383"/>
      <c r="L29" s="383"/>
      <c r="M29" s="383"/>
      <c r="N29" s="383"/>
      <c r="O29" s="383"/>
      <c r="P29" s="383"/>
      <c r="Q29" s="383"/>
      <c r="R29" s="383"/>
      <c r="S29" s="383"/>
      <c r="T29" s="383"/>
      <c r="U29" s="383"/>
      <c r="V29" s="383"/>
    </row>
    <row r="30" spans="1:22">
      <c r="A30" s="31" t="s">
        <v>16</v>
      </c>
      <c r="B30" s="9"/>
      <c r="C30" s="444">
        <f>SUM(C14:C29)</f>
        <v>32</v>
      </c>
      <c r="D30" s="444">
        <f t="shared" ref="D30:V30" si="1">SUM(D14:D29)</f>
        <v>66</v>
      </c>
      <c r="E30" s="409">
        <f t="shared" si="1"/>
        <v>6.6</v>
      </c>
      <c r="F30" s="449">
        <f t="shared" si="1"/>
        <v>56.099999999999994</v>
      </c>
      <c r="G30" s="449">
        <f t="shared" si="1"/>
        <v>62.699999999999996</v>
      </c>
      <c r="H30" s="185">
        <f t="shared" si="1"/>
        <v>0</v>
      </c>
      <c r="I30" s="185">
        <f t="shared" si="1"/>
        <v>0</v>
      </c>
      <c r="J30" s="185">
        <f t="shared" si="1"/>
        <v>0</v>
      </c>
      <c r="K30" s="535">
        <f t="shared" si="1"/>
        <v>6.6</v>
      </c>
      <c r="L30" s="449">
        <f t="shared" si="1"/>
        <v>56.1</v>
      </c>
      <c r="M30" s="185">
        <f t="shared" si="1"/>
        <v>62.7</v>
      </c>
      <c r="N30" s="185">
        <f t="shared" si="1"/>
        <v>6.6</v>
      </c>
      <c r="O30" s="449">
        <f t="shared" si="1"/>
        <v>56.1</v>
      </c>
      <c r="P30" s="185">
        <f t="shared" si="1"/>
        <v>62.7</v>
      </c>
      <c r="Q30" s="185">
        <f t="shared" si="1"/>
        <v>0</v>
      </c>
      <c r="R30" s="449">
        <f t="shared" si="1"/>
        <v>0</v>
      </c>
      <c r="S30" s="449">
        <f t="shared" si="1"/>
        <v>0</v>
      </c>
      <c r="T30" s="31" t="s">
        <v>909</v>
      </c>
      <c r="U30" s="185">
        <f t="shared" si="1"/>
        <v>66</v>
      </c>
      <c r="V30" s="185">
        <f t="shared" si="1"/>
        <v>66</v>
      </c>
    </row>
    <row r="35" spans="1:21">
      <c r="A35" s="16" t="s">
        <v>11</v>
      </c>
      <c r="B35" s="16"/>
      <c r="C35" s="16"/>
      <c r="D35" s="16"/>
      <c r="E35" s="16"/>
      <c r="F35" s="16"/>
      <c r="G35" s="16"/>
      <c r="H35" s="16"/>
      <c r="I35" s="16"/>
      <c r="J35" s="16"/>
      <c r="K35" s="16"/>
      <c r="L35" s="16"/>
      <c r="M35" s="16"/>
      <c r="N35" s="17"/>
      <c r="O35" s="17"/>
      <c r="P35" s="552" t="s">
        <v>12</v>
      </c>
      <c r="Q35" s="552"/>
      <c r="U35" s="16"/>
    </row>
    <row r="36" spans="1:21">
      <c r="A36" s="552" t="s">
        <v>731</v>
      </c>
      <c r="B36" s="552"/>
      <c r="C36" s="552"/>
      <c r="D36" s="552"/>
      <c r="E36" s="552"/>
      <c r="F36" s="552"/>
      <c r="G36" s="552"/>
      <c r="H36" s="552"/>
      <c r="I36" s="552"/>
      <c r="J36" s="552"/>
      <c r="K36" s="552"/>
      <c r="L36" s="552"/>
      <c r="M36" s="552"/>
      <c r="N36" s="552"/>
      <c r="O36" s="552"/>
      <c r="P36" s="552"/>
      <c r="Q36" s="552"/>
    </row>
    <row r="37" spans="1:21">
      <c r="O37" s="602" t="s">
        <v>78</v>
      </c>
      <c r="P37" s="602"/>
      <c r="Q37" s="602"/>
    </row>
  </sheetData>
  <mergeCells count="22">
    <mergeCell ref="A4:P4"/>
    <mergeCell ref="V11:V12"/>
    <mergeCell ref="Q1:S1"/>
    <mergeCell ref="A3:Q3"/>
    <mergeCell ref="A8:S8"/>
    <mergeCell ref="P9:S9"/>
    <mergeCell ref="C11:C12"/>
    <mergeCell ref="B11:B12"/>
    <mergeCell ref="N11:P11"/>
    <mergeCell ref="A11:A12"/>
    <mergeCell ref="U11:U12"/>
    <mergeCell ref="P10:S10"/>
    <mergeCell ref="T11:T12"/>
    <mergeCell ref="K11:M11"/>
    <mergeCell ref="D11:D12"/>
    <mergeCell ref="A5:B5"/>
    <mergeCell ref="O37:Q37"/>
    <mergeCell ref="P35:Q35"/>
    <mergeCell ref="A36:Q36"/>
    <mergeCell ref="H11:J11"/>
    <mergeCell ref="Q11:S11"/>
    <mergeCell ref="E11:G11"/>
  </mergeCells>
  <printOptions horizontalCentered="1"/>
  <pageMargins left="0.70866141732283472" right="0.70866141732283472" top="0.23622047244094491" bottom="0" header="0.31496062992125984" footer="0.31496062992125984"/>
  <pageSetup paperSize="9" scale="57"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V36"/>
  <sheetViews>
    <sheetView view="pageBreakPreview" zoomScale="70" zoomScaleNormal="80" zoomScaleSheetLayoutView="70" workbookViewId="0">
      <selection activeCell="N13" sqref="N13"/>
    </sheetView>
  </sheetViews>
  <sheetFormatPr defaultRowHeight="12.75"/>
  <cols>
    <col min="2" max="2" width="14.42578125" customWidth="1"/>
    <col min="3" max="3" width="14.7109375" customWidth="1"/>
    <col min="4" max="4" width="11.140625" customWidth="1"/>
    <col min="5" max="5" width="12.42578125" customWidth="1"/>
    <col min="6" max="6" width="12" customWidth="1"/>
    <col min="7" max="7" width="13.140625" customWidth="1"/>
    <col min="15" max="15" width="10" bestFit="1" customWidth="1"/>
    <col min="20" max="20" width="10.42578125" customWidth="1"/>
    <col min="21" max="21" width="11.140625" customWidth="1"/>
    <col min="22" max="22" width="11.85546875" customWidth="1"/>
  </cols>
  <sheetData>
    <row r="1" spans="1:22" ht="15">
      <c r="Q1" s="697" t="s">
        <v>191</v>
      </c>
      <c r="R1" s="697"/>
      <c r="S1" s="697"/>
    </row>
    <row r="3" spans="1:22" ht="15">
      <c r="A3" s="662" t="s">
        <v>0</v>
      </c>
      <c r="B3" s="662"/>
      <c r="C3" s="662"/>
      <c r="D3" s="662"/>
      <c r="E3" s="662"/>
      <c r="F3" s="662"/>
      <c r="G3" s="662"/>
      <c r="H3" s="662"/>
      <c r="I3" s="662"/>
      <c r="J3" s="662"/>
      <c r="K3" s="662"/>
      <c r="L3" s="662"/>
      <c r="M3" s="662"/>
      <c r="N3" s="662"/>
      <c r="O3" s="662"/>
      <c r="P3" s="662"/>
      <c r="Q3" s="662"/>
    </row>
    <row r="4" spans="1:22" ht="20.25">
      <c r="A4" s="643" t="s">
        <v>631</v>
      </c>
      <c r="B4" s="643"/>
      <c r="C4" s="643"/>
      <c r="D4" s="643"/>
      <c r="E4" s="643"/>
      <c r="F4" s="643"/>
      <c r="G4" s="643"/>
      <c r="H4" s="643"/>
      <c r="I4" s="643"/>
      <c r="J4" s="643"/>
      <c r="K4" s="643"/>
      <c r="L4" s="643"/>
      <c r="M4" s="643"/>
      <c r="N4" s="643"/>
      <c r="O4" s="643"/>
      <c r="P4" s="643"/>
      <c r="Q4" s="45"/>
    </row>
    <row r="5" spans="1:22" ht="15.75">
      <c r="A5" s="554" t="s">
        <v>851</v>
      </c>
      <c r="B5" s="554"/>
      <c r="C5" s="112"/>
      <c r="D5" s="112"/>
      <c r="E5" s="112"/>
      <c r="F5" s="112"/>
      <c r="G5" s="112"/>
      <c r="H5" s="112"/>
      <c r="I5" s="112"/>
      <c r="J5" s="112"/>
      <c r="K5" s="112"/>
      <c r="L5" s="112"/>
      <c r="M5" s="112"/>
      <c r="N5" s="112"/>
      <c r="O5" s="112"/>
      <c r="P5" s="112"/>
      <c r="Q5" s="112"/>
    </row>
    <row r="6" spans="1:22">
      <c r="A6" s="37"/>
      <c r="B6" s="37"/>
      <c r="C6" s="175"/>
      <c r="D6" s="37"/>
      <c r="E6" s="37"/>
      <c r="F6" s="37"/>
      <c r="G6" s="37"/>
      <c r="H6" s="37"/>
      <c r="I6" s="37"/>
      <c r="J6" s="37"/>
      <c r="K6" s="37"/>
      <c r="L6" s="37"/>
      <c r="M6" s="37"/>
      <c r="N6" s="37"/>
      <c r="O6" s="37"/>
      <c r="P6" s="37"/>
      <c r="Q6" s="37"/>
      <c r="U6" s="37"/>
    </row>
    <row r="7" spans="1:22" ht="15.75">
      <c r="A7" s="606" t="s">
        <v>422</v>
      </c>
      <c r="B7" s="606"/>
      <c r="C7" s="606"/>
      <c r="D7" s="606"/>
      <c r="E7" s="606"/>
      <c r="F7" s="606"/>
      <c r="G7" s="606"/>
      <c r="H7" s="606"/>
      <c r="I7" s="606"/>
      <c r="J7" s="606"/>
      <c r="K7" s="606"/>
      <c r="L7" s="606"/>
      <c r="M7" s="606"/>
      <c r="N7" s="606"/>
      <c r="O7" s="606"/>
      <c r="P7" s="606"/>
      <c r="Q7" s="606"/>
      <c r="R7" s="606"/>
      <c r="S7" s="606"/>
    </row>
    <row r="8" spans="1:22" ht="15.75">
      <c r="A8" s="48"/>
      <c r="B8" s="41"/>
      <c r="C8" s="41"/>
      <c r="D8" s="41"/>
      <c r="E8" s="41"/>
      <c r="F8" s="41"/>
      <c r="G8" s="41"/>
      <c r="H8" s="41"/>
      <c r="I8" s="41"/>
      <c r="J8" s="41"/>
      <c r="K8" s="41"/>
      <c r="L8" s="41"/>
      <c r="M8" s="41"/>
      <c r="N8" s="41"/>
      <c r="O8" s="41"/>
      <c r="P8" s="698" t="s">
        <v>209</v>
      </c>
      <c r="Q8" s="698"/>
      <c r="R8" s="698"/>
      <c r="S8" s="698"/>
      <c r="U8" s="41"/>
    </row>
    <row r="9" spans="1:22">
      <c r="P9" s="679" t="s">
        <v>913</v>
      </c>
      <c r="Q9" s="679"/>
      <c r="R9" s="679"/>
      <c r="S9" s="679"/>
    </row>
    <row r="10" spans="1:22" ht="28.5" customHeight="1">
      <c r="A10" s="700" t="s">
        <v>23</v>
      </c>
      <c r="B10" s="654" t="s">
        <v>733</v>
      </c>
      <c r="C10" s="654" t="s">
        <v>358</v>
      </c>
      <c r="D10" s="654" t="s">
        <v>466</v>
      </c>
      <c r="E10" s="607" t="s">
        <v>659</v>
      </c>
      <c r="F10" s="607"/>
      <c r="G10" s="607"/>
      <c r="H10" s="561" t="s">
        <v>658</v>
      </c>
      <c r="I10" s="562"/>
      <c r="J10" s="563"/>
      <c r="K10" s="614" t="s">
        <v>360</v>
      </c>
      <c r="L10" s="615"/>
      <c r="M10" s="692"/>
      <c r="N10" s="670" t="s">
        <v>149</v>
      </c>
      <c r="O10" s="699"/>
      <c r="P10" s="665"/>
      <c r="Q10" s="581" t="s">
        <v>660</v>
      </c>
      <c r="R10" s="581"/>
      <c r="S10" s="581"/>
      <c r="T10" s="654" t="s">
        <v>237</v>
      </c>
      <c r="U10" s="654" t="s">
        <v>412</v>
      </c>
      <c r="V10" s="654" t="s">
        <v>361</v>
      </c>
    </row>
    <row r="11" spans="1:22" ht="69" customHeight="1">
      <c r="A11" s="701"/>
      <c r="B11" s="655"/>
      <c r="C11" s="655"/>
      <c r="D11" s="655"/>
      <c r="E11" s="5" t="s">
        <v>164</v>
      </c>
      <c r="F11" s="5" t="s">
        <v>190</v>
      </c>
      <c r="G11" s="5" t="s">
        <v>16</v>
      </c>
      <c r="H11" s="5" t="s">
        <v>164</v>
      </c>
      <c r="I11" s="5" t="s">
        <v>190</v>
      </c>
      <c r="J11" s="5" t="s">
        <v>16</v>
      </c>
      <c r="K11" s="5" t="s">
        <v>164</v>
      </c>
      <c r="L11" s="5" t="s">
        <v>190</v>
      </c>
      <c r="M11" s="5" t="s">
        <v>16</v>
      </c>
      <c r="N11" s="5" t="s">
        <v>164</v>
      </c>
      <c r="O11" s="5" t="s">
        <v>190</v>
      </c>
      <c r="P11" s="5" t="s">
        <v>16</v>
      </c>
      <c r="Q11" s="5" t="s">
        <v>219</v>
      </c>
      <c r="R11" s="5" t="s">
        <v>201</v>
      </c>
      <c r="S11" s="5" t="s">
        <v>202</v>
      </c>
      <c r="T11" s="655"/>
      <c r="U11" s="655"/>
      <c r="V11" s="655"/>
    </row>
    <row r="12" spans="1:22">
      <c r="A12" s="173">
        <v>1</v>
      </c>
      <c r="B12" s="111">
        <v>2</v>
      </c>
      <c r="C12" s="8">
        <v>3</v>
      </c>
      <c r="D12" s="173">
        <v>4</v>
      </c>
      <c r="E12" s="111">
        <v>5</v>
      </c>
      <c r="F12" s="8">
        <v>6</v>
      </c>
      <c r="G12" s="173">
        <v>7</v>
      </c>
      <c r="H12" s="111">
        <v>8</v>
      </c>
      <c r="I12" s="8">
        <v>9</v>
      </c>
      <c r="J12" s="173">
        <v>10</v>
      </c>
      <c r="K12" s="111">
        <v>11</v>
      </c>
      <c r="L12" s="8">
        <v>12</v>
      </c>
      <c r="M12" s="173">
        <v>13</v>
      </c>
      <c r="N12" s="111">
        <v>14</v>
      </c>
      <c r="O12" s="8">
        <v>15</v>
      </c>
      <c r="P12" s="173">
        <v>16</v>
      </c>
      <c r="Q12" s="111">
        <v>17</v>
      </c>
      <c r="R12" s="8">
        <v>18</v>
      </c>
      <c r="S12" s="173">
        <v>19</v>
      </c>
      <c r="T12" s="111">
        <v>20</v>
      </c>
      <c r="U12" s="173">
        <v>21</v>
      </c>
      <c r="V12" s="111">
        <v>22</v>
      </c>
    </row>
    <row r="13" spans="1:22">
      <c r="A13" s="19">
        <v>1</v>
      </c>
      <c r="B13" s="377" t="s">
        <v>835</v>
      </c>
      <c r="C13" s="383">
        <v>78</v>
      </c>
      <c r="D13" s="383">
        <v>44</v>
      </c>
      <c r="E13" s="465">
        <v>4.4000000000000004</v>
      </c>
      <c r="F13" s="465">
        <v>37.4</v>
      </c>
      <c r="G13" s="465">
        <f>SUM(E13:F13)</f>
        <v>41.8</v>
      </c>
      <c r="H13" s="9">
        <v>0</v>
      </c>
      <c r="I13" s="9">
        <v>0</v>
      </c>
      <c r="J13" s="9">
        <v>0</v>
      </c>
      <c r="K13" s="383">
        <v>4.4000000000000004</v>
      </c>
      <c r="L13" s="465">
        <v>37.4</v>
      </c>
      <c r="M13" s="465">
        <f>SUM(K13:L13)</f>
        <v>41.8</v>
      </c>
      <c r="N13" s="410">
        <v>4.4000000000000004</v>
      </c>
      <c r="O13" s="465">
        <v>37.4</v>
      </c>
      <c r="P13" s="465">
        <f>SUM(N13:O13)</f>
        <v>41.8</v>
      </c>
      <c r="Q13" s="465">
        <f>SUM(H13+K13)-N13</f>
        <v>0</v>
      </c>
      <c r="R13" s="465">
        <f t="shared" ref="R13:S13" si="0">SUM(I13+L13)-O13</f>
        <v>0</v>
      </c>
      <c r="S13" s="465">
        <f t="shared" si="0"/>
        <v>0</v>
      </c>
      <c r="T13" s="20">
        <v>0</v>
      </c>
      <c r="U13" s="383">
        <v>44</v>
      </c>
      <c r="V13" s="383">
        <v>44</v>
      </c>
    </row>
    <row r="14" spans="1:22">
      <c r="A14" s="19">
        <v>2</v>
      </c>
      <c r="B14" s="377"/>
      <c r="C14" s="383"/>
      <c r="D14" s="383"/>
      <c r="E14" s="465"/>
      <c r="F14" s="465"/>
      <c r="G14" s="465"/>
      <c r="H14" s="9"/>
      <c r="I14" s="9"/>
      <c r="J14" s="9"/>
      <c r="K14" s="383"/>
      <c r="L14" s="465"/>
      <c r="M14" s="9"/>
      <c r="N14" s="383"/>
      <c r="O14" s="465"/>
      <c r="P14" s="9"/>
      <c r="Q14" s="9"/>
      <c r="R14" s="465"/>
      <c r="S14" s="465"/>
      <c r="T14" s="20"/>
      <c r="U14" s="383"/>
      <c r="V14" s="383"/>
    </row>
    <row r="15" spans="1:22" ht="11.25" customHeight="1">
      <c r="A15" s="19">
        <v>3</v>
      </c>
      <c r="B15" s="377"/>
      <c r="C15" s="383"/>
      <c r="D15" s="383"/>
      <c r="E15" s="465"/>
      <c r="F15" s="465"/>
      <c r="G15" s="465"/>
      <c r="H15" s="9"/>
      <c r="I15" s="9"/>
      <c r="J15" s="9"/>
      <c r="K15" s="383"/>
      <c r="L15" s="465"/>
      <c r="M15" s="9"/>
      <c r="N15" s="383"/>
      <c r="O15" s="465"/>
      <c r="P15" s="9"/>
      <c r="Q15" s="9"/>
      <c r="R15" s="465"/>
      <c r="S15" s="465"/>
      <c r="T15" s="20"/>
      <c r="U15" s="383"/>
      <c r="V15" s="383"/>
    </row>
    <row r="16" spans="1:22">
      <c r="A16" s="19">
        <v>4</v>
      </c>
      <c r="B16" s="174"/>
      <c r="C16" s="383"/>
      <c r="D16" s="9"/>
      <c r="E16" s="9"/>
      <c r="F16" s="9"/>
      <c r="G16" s="9"/>
      <c r="H16" s="9"/>
      <c r="I16" s="9"/>
      <c r="J16" s="9"/>
      <c r="K16" s="383"/>
      <c r="L16" s="9"/>
      <c r="M16" s="9"/>
      <c r="N16" s="9"/>
      <c r="O16" s="9"/>
      <c r="P16" s="9"/>
      <c r="Q16" s="9"/>
      <c r="R16" s="9"/>
      <c r="S16" s="9"/>
      <c r="T16" s="9"/>
      <c r="U16" s="9"/>
      <c r="V16" s="9"/>
    </row>
    <row r="17" spans="1:22">
      <c r="A17" s="19">
        <v>5</v>
      </c>
      <c r="B17" s="174"/>
      <c r="C17" s="383"/>
      <c r="D17" s="9"/>
      <c r="E17" s="9"/>
      <c r="F17" s="9"/>
      <c r="G17" s="9"/>
      <c r="H17" s="9"/>
      <c r="I17" s="9"/>
      <c r="J17" s="9"/>
      <c r="K17" s="383"/>
      <c r="L17" s="9"/>
      <c r="M17" s="9"/>
      <c r="N17" s="9"/>
      <c r="O17" s="9"/>
      <c r="P17" s="9"/>
      <c r="Q17" s="9"/>
      <c r="R17" s="9"/>
      <c r="S17" s="9"/>
      <c r="T17" s="9"/>
      <c r="U17" s="9"/>
      <c r="V17" s="9"/>
    </row>
    <row r="18" spans="1:22">
      <c r="A18" s="19">
        <v>6</v>
      </c>
      <c r="B18" s="174"/>
      <c r="C18" s="383"/>
      <c r="D18" s="9"/>
      <c r="E18" s="9"/>
      <c r="F18" s="9"/>
      <c r="G18" s="9"/>
      <c r="H18" s="9"/>
      <c r="I18" s="9"/>
      <c r="J18" s="9"/>
      <c r="K18" s="383"/>
      <c r="L18" s="9"/>
      <c r="M18" s="9"/>
      <c r="N18" s="9"/>
      <c r="O18" s="9"/>
      <c r="P18" s="9"/>
      <c r="Q18" s="9"/>
      <c r="R18" s="9"/>
      <c r="S18" s="9"/>
      <c r="T18" s="9"/>
      <c r="U18" s="9"/>
      <c r="V18" s="9"/>
    </row>
    <row r="19" spans="1:22">
      <c r="A19" s="19">
        <v>7</v>
      </c>
      <c r="B19" s="174"/>
      <c r="C19" s="383"/>
      <c r="D19" s="9"/>
      <c r="E19" s="9"/>
      <c r="F19" s="9"/>
      <c r="G19" s="9"/>
      <c r="H19" s="9"/>
      <c r="I19" s="9"/>
      <c r="J19" s="9"/>
      <c r="K19" s="383"/>
      <c r="L19" s="9"/>
      <c r="M19" s="9"/>
      <c r="N19" s="9"/>
      <c r="O19" s="9"/>
      <c r="P19" s="9"/>
      <c r="Q19" s="9"/>
      <c r="R19" s="9"/>
      <c r="S19" s="9"/>
      <c r="T19" s="9"/>
      <c r="U19" s="9"/>
      <c r="V19" s="9"/>
    </row>
    <row r="20" spans="1:22">
      <c r="A20" s="19">
        <v>8</v>
      </c>
      <c r="B20" s="174"/>
      <c r="C20" s="383"/>
      <c r="D20" s="9"/>
      <c r="E20" s="9"/>
      <c r="F20" s="9"/>
      <c r="G20" s="9"/>
      <c r="H20" s="9"/>
      <c r="I20" s="9"/>
      <c r="J20" s="9"/>
      <c r="K20" s="383"/>
      <c r="L20" s="9"/>
      <c r="M20" s="9"/>
      <c r="N20" s="9"/>
      <c r="O20" s="9"/>
      <c r="P20" s="9"/>
      <c r="Q20" s="9"/>
      <c r="R20" s="9"/>
      <c r="S20" s="9"/>
      <c r="T20" s="9"/>
      <c r="U20" s="9"/>
      <c r="V20" s="9"/>
    </row>
    <row r="21" spans="1:22">
      <c r="A21" s="19">
        <v>9</v>
      </c>
      <c r="B21" s="174"/>
      <c r="C21" s="383"/>
      <c r="D21" s="9"/>
      <c r="E21" s="9"/>
      <c r="F21" s="9"/>
      <c r="G21" s="9"/>
      <c r="H21" s="9"/>
      <c r="I21" s="9"/>
      <c r="J21" s="9"/>
      <c r="K21" s="383"/>
      <c r="L21" s="9"/>
      <c r="M21" s="9"/>
      <c r="N21" s="9"/>
      <c r="O21" s="9"/>
      <c r="P21" s="9"/>
      <c r="Q21" s="9"/>
      <c r="R21" s="9"/>
      <c r="S21" s="9"/>
      <c r="T21" s="9"/>
      <c r="U21" s="9"/>
      <c r="V21" s="9"/>
    </row>
    <row r="22" spans="1:22">
      <c r="A22" s="19">
        <v>10</v>
      </c>
      <c r="B22" s="174"/>
      <c r="C22" s="383"/>
      <c r="D22" s="9"/>
      <c r="E22" s="9"/>
      <c r="F22" s="9"/>
      <c r="G22" s="9"/>
      <c r="H22" s="9"/>
      <c r="I22" s="9"/>
      <c r="J22" s="9"/>
      <c r="K22" s="383"/>
      <c r="L22" s="9"/>
      <c r="M22" s="9"/>
      <c r="N22" s="9"/>
      <c r="O22" s="9"/>
      <c r="P22" s="9"/>
      <c r="Q22" s="9"/>
      <c r="R22" s="9"/>
      <c r="S22" s="9"/>
      <c r="T22" s="9"/>
      <c r="U22" s="9"/>
      <c r="V22" s="9"/>
    </row>
    <row r="23" spans="1:22" ht="16.5" customHeight="1">
      <c r="A23" s="19">
        <v>11</v>
      </c>
      <c r="B23" s="174"/>
      <c r="C23" s="383"/>
      <c r="D23" s="9"/>
      <c r="E23" s="9"/>
      <c r="F23" s="9"/>
      <c r="G23" s="9"/>
      <c r="H23" s="9"/>
      <c r="I23" s="9"/>
      <c r="J23" s="9"/>
      <c r="K23" s="383"/>
      <c r="L23" s="9"/>
      <c r="M23" s="9"/>
      <c r="N23" s="9"/>
      <c r="O23" s="9"/>
      <c r="P23" s="9"/>
      <c r="Q23" s="9"/>
      <c r="R23" s="9"/>
      <c r="S23" s="9"/>
      <c r="T23" s="9"/>
      <c r="U23" s="9"/>
      <c r="V23" s="9"/>
    </row>
    <row r="24" spans="1:22">
      <c r="A24" s="19">
        <v>12</v>
      </c>
      <c r="B24" s="174"/>
      <c r="C24" s="383"/>
      <c r="D24" s="9"/>
      <c r="E24" s="9"/>
      <c r="F24" s="9"/>
      <c r="G24" s="9"/>
      <c r="H24" s="9"/>
      <c r="I24" s="9"/>
      <c r="J24" s="9"/>
      <c r="K24" s="383"/>
      <c r="L24" s="9"/>
      <c r="M24" s="9"/>
      <c r="N24" s="9"/>
      <c r="O24" s="9"/>
      <c r="P24" s="9"/>
      <c r="Q24" s="9"/>
      <c r="R24" s="9"/>
      <c r="S24" s="9"/>
      <c r="T24" s="9"/>
      <c r="U24" s="9"/>
      <c r="V24" s="9"/>
    </row>
    <row r="25" spans="1:22">
      <c r="A25" s="19">
        <v>13</v>
      </c>
      <c r="B25" s="174"/>
      <c r="C25" s="383"/>
      <c r="D25" s="9"/>
      <c r="E25" s="9"/>
      <c r="F25" s="9"/>
      <c r="G25" s="9"/>
      <c r="H25" s="9"/>
      <c r="I25" s="9"/>
      <c r="J25" s="9"/>
      <c r="K25" s="383"/>
      <c r="L25" s="9"/>
      <c r="M25" s="9"/>
      <c r="N25" s="9"/>
      <c r="O25" s="9"/>
      <c r="P25" s="9"/>
      <c r="Q25" s="9"/>
      <c r="R25" s="9"/>
      <c r="S25" s="9"/>
      <c r="T25" s="9"/>
      <c r="U25" s="9"/>
      <c r="V25" s="9"/>
    </row>
    <row r="26" spans="1:22" ht="16.5" customHeight="1">
      <c r="A26" s="19">
        <v>14</v>
      </c>
      <c r="B26" s="174"/>
      <c r="C26" s="383"/>
      <c r="D26" s="9"/>
      <c r="E26" s="9"/>
      <c r="F26" s="9"/>
      <c r="G26" s="9"/>
      <c r="H26" s="9"/>
      <c r="I26" s="9"/>
      <c r="J26" s="9"/>
      <c r="K26" s="383"/>
      <c r="L26" s="9"/>
      <c r="M26" s="9"/>
      <c r="N26" s="9"/>
      <c r="O26" s="9"/>
      <c r="P26" s="9"/>
      <c r="Q26" s="9"/>
      <c r="R26" s="9"/>
      <c r="S26" s="9"/>
      <c r="T26" s="9"/>
      <c r="U26" s="9"/>
      <c r="V26" s="9"/>
    </row>
    <row r="27" spans="1:22">
      <c r="A27" s="19" t="s">
        <v>6</v>
      </c>
      <c r="B27" s="174"/>
      <c r="C27" s="383"/>
      <c r="D27" s="9"/>
      <c r="E27" s="9"/>
      <c r="F27" s="9"/>
      <c r="G27" s="9"/>
      <c r="H27" s="9"/>
      <c r="I27" s="9"/>
      <c r="J27" s="9"/>
      <c r="K27" s="383"/>
      <c r="L27" s="9"/>
      <c r="M27" s="9"/>
      <c r="N27" s="9"/>
      <c r="O27" s="9"/>
      <c r="P27" s="9"/>
      <c r="Q27" s="9"/>
      <c r="R27" s="9"/>
      <c r="S27" s="9"/>
      <c r="T27" s="9"/>
      <c r="U27" s="9"/>
      <c r="V27" s="9"/>
    </row>
    <row r="28" spans="1:22">
      <c r="A28" s="19" t="s">
        <v>6</v>
      </c>
      <c r="B28" s="174"/>
      <c r="C28" s="383"/>
      <c r="D28" s="9"/>
      <c r="E28" s="9"/>
      <c r="F28" s="9"/>
      <c r="G28" s="9"/>
      <c r="H28" s="9"/>
      <c r="I28" s="9"/>
      <c r="J28" s="9"/>
      <c r="K28" s="383"/>
      <c r="L28" s="9"/>
      <c r="M28" s="9"/>
      <c r="N28" s="9"/>
      <c r="O28" s="9"/>
      <c r="P28" s="9"/>
      <c r="Q28" s="9"/>
      <c r="R28" s="9"/>
      <c r="S28" s="9"/>
      <c r="T28" s="9"/>
      <c r="U28" s="9"/>
      <c r="V28" s="9"/>
    </row>
    <row r="29" spans="1:22">
      <c r="A29" s="31" t="s">
        <v>16</v>
      </c>
      <c r="B29" s="9"/>
      <c r="C29" s="185">
        <f>SUM(C13:C28)</f>
        <v>78</v>
      </c>
      <c r="D29" s="185">
        <f t="shared" ref="D29:V29" si="1">SUM(D13:D28)</f>
        <v>44</v>
      </c>
      <c r="E29" s="449">
        <f t="shared" si="1"/>
        <v>4.4000000000000004</v>
      </c>
      <c r="F29" s="449">
        <f t="shared" si="1"/>
        <v>37.4</v>
      </c>
      <c r="G29" s="185">
        <f t="shared" si="1"/>
        <v>41.8</v>
      </c>
      <c r="H29" s="185">
        <f t="shared" si="1"/>
        <v>0</v>
      </c>
      <c r="I29" s="185">
        <f t="shared" si="1"/>
        <v>0</v>
      </c>
      <c r="J29" s="185">
        <f t="shared" si="1"/>
        <v>0</v>
      </c>
      <c r="K29" s="185">
        <f t="shared" si="1"/>
        <v>4.4000000000000004</v>
      </c>
      <c r="L29" s="449">
        <f t="shared" si="1"/>
        <v>37.4</v>
      </c>
      <c r="M29" s="185">
        <f t="shared" si="1"/>
        <v>41.8</v>
      </c>
      <c r="N29" s="185">
        <f t="shared" si="1"/>
        <v>4.4000000000000004</v>
      </c>
      <c r="O29" s="449">
        <f t="shared" si="1"/>
        <v>37.4</v>
      </c>
      <c r="P29" s="185">
        <f t="shared" si="1"/>
        <v>41.8</v>
      </c>
      <c r="Q29" s="185">
        <f t="shared" si="1"/>
        <v>0</v>
      </c>
      <c r="R29" s="185">
        <f t="shared" si="1"/>
        <v>0</v>
      </c>
      <c r="S29" s="185">
        <f t="shared" si="1"/>
        <v>0</v>
      </c>
      <c r="T29" s="185">
        <f t="shared" si="1"/>
        <v>0</v>
      </c>
      <c r="U29" s="185">
        <f t="shared" si="1"/>
        <v>44</v>
      </c>
      <c r="V29" s="185">
        <f t="shared" si="1"/>
        <v>44</v>
      </c>
    </row>
    <row r="30" spans="1:22">
      <c r="K30" s="411"/>
    </row>
    <row r="34" spans="1:21">
      <c r="A34" s="16" t="s">
        <v>11</v>
      </c>
      <c r="B34" s="16"/>
      <c r="C34" s="16"/>
      <c r="D34" s="16"/>
      <c r="E34" s="16"/>
      <c r="F34" s="16"/>
      <c r="G34" s="16"/>
      <c r="H34" s="16"/>
      <c r="I34" s="16"/>
      <c r="J34" s="16"/>
      <c r="K34" s="16"/>
      <c r="L34" s="16"/>
      <c r="M34" s="16"/>
      <c r="N34" s="17"/>
      <c r="O34" s="17"/>
      <c r="P34" s="552" t="s">
        <v>12</v>
      </c>
      <c r="Q34" s="552"/>
      <c r="U34" s="16"/>
    </row>
    <row r="35" spans="1:21">
      <c r="A35" s="552" t="s">
        <v>731</v>
      </c>
      <c r="B35" s="552"/>
      <c r="C35" s="552"/>
      <c r="D35" s="552"/>
      <c r="E35" s="552"/>
      <c r="F35" s="552"/>
      <c r="G35" s="552"/>
      <c r="H35" s="552"/>
      <c r="I35" s="552"/>
      <c r="J35" s="552"/>
      <c r="K35" s="552"/>
      <c r="L35" s="552"/>
      <c r="M35" s="552"/>
      <c r="N35" s="552"/>
      <c r="O35" s="552"/>
      <c r="P35" s="552"/>
      <c r="Q35" s="552"/>
    </row>
    <row r="36" spans="1:21">
      <c r="O36" s="602" t="s">
        <v>78</v>
      </c>
      <c r="P36" s="602"/>
      <c r="Q36" s="602"/>
    </row>
  </sheetData>
  <mergeCells count="22">
    <mergeCell ref="O36:Q36"/>
    <mergeCell ref="U10:U11"/>
    <mergeCell ref="T10:T11"/>
    <mergeCell ref="V10:V11"/>
    <mergeCell ref="P34:Q34"/>
    <mergeCell ref="A35:Q35"/>
    <mergeCell ref="P8:S8"/>
    <mergeCell ref="P9:S9"/>
    <mergeCell ref="A10:A11"/>
    <mergeCell ref="B10:B11"/>
    <mergeCell ref="C10:C11"/>
    <mergeCell ref="D10:D11"/>
    <mergeCell ref="E10:G10"/>
    <mergeCell ref="H10:J10"/>
    <mergeCell ref="K10:M10"/>
    <mergeCell ref="N10:P10"/>
    <mergeCell ref="Q10:S10"/>
    <mergeCell ref="Q1:S1"/>
    <mergeCell ref="A3:Q3"/>
    <mergeCell ref="A4:P4"/>
    <mergeCell ref="A7:S7"/>
    <mergeCell ref="A5:B5"/>
  </mergeCells>
  <printOptions horizontalCentered="1"/>
  <pageMargins left="0.70866141732283472" right="0.70866141732283472" top="0.23622047244094491" bottom="0" header="0.31496062992125984" footer="0.31496062992125984"/>
  <pageSetup paperSize="9" scale="57" orientation="landscape" r:id="rId1"/>
</worksheet>
</file>

<file path=xl/worksheets/sheet27.xml><?xml version="1.0" encoding="utf-8"?>
<worksheet xmlns="http://schemas.openxmlformats.org/spreadsheetml/2006/main" xmlns:r="http://schemas.openxmlformats.org/officeDocument/2006/relationships">
  <sheetPr>
    <pageSetUpPr fitToPage="1"/>
  </sheetPr>
  <dimension ref="A1:U35"/>
  <sheetViews>
    <sheetView view="pageBreakPreview" zoomScale="86" zoomScaleSheetLayoutView="86" workbookViewId="0">
      <selection activeCell="F30" sqref="F30"/>
    </sheetView>
  </sheetViews>
  <sheetFormatPr defaultColWidth="9.140625" defaultRowHeight="12.75"/>
  <cols>
    <col min="1" max="1" width="9.140625" style="17"/>
    <col min="2" max="3" width="19.28515625" style="17" customWidth="1"/>
    <col min="4" max="4" width="17.85546875" style="17" customWidth="1"/>
    <col min="5" max="5" width="22.5703125" style="17" customWidth="1"/>
    <col min="6" max="6" width="22.5703125" style="533" customWidth="1"/>
    <col min="7" max="7" width="22.5703125" style="17" customWidth="1"/>
    <col min="8" max="8" width="19.42578125" style="17" customWidth="1"/>
    <col min="9" max="9" width="30.140625" style="17" customWidth="1"/>
    <col min="10" max="16384" width="9.140625" style="17"/>
  </cols>
  <sheetData>
    <row r="1" spans="1:21" customFormat="1" ht="15">
      <c r="I1" s="42" t="s">
        <v>60</v>
      </c>
    </row>
    <row r="2" spans="1:21" customFormat="1" ht="15">
      <c r="D2" s="46" t="s">
        <v>0</v>
      </c>
      <c r="E2" s="46"/>
      <c r="F2" s="46"/>
      <c r="G2" s="46"/>
      <c r="H2" s="46"/>
      <c r="I2" s="46"/>
    </row>
    <row r="3" spans="1:21" customFormat="1" ht="20.25">
      <c r="B3" s="177"/>
      <c r="C3" s="605" t="s">
        <v>631</v>
      </c>
      <c r="D3" s="605"/>
      <c r="E3" s="605"/>
      <c r="F3" s="528"/>
      <c r="G3" s="132"/>
      <c r="H3" s="132"/>
      <c r="I3" s="132"/>
    </row>
    <row r="4" spans="1:21" customFormat="1" ht="10.5" customHeight="1"/>
    <row r="5" spans="1:21" ht="20.25" customHeight="1">
      <c r="A5" s="702" t="s">
        <v>661</v>
      </c>
      <c r="B5" s="702"/>
      <c r="C5" s="702"/>
      <c r="D5" s="702"/>
      <c r="E5" s="702"/>
      <c r="F5" s="702"/>
      <c r="G5" s="702"/>
      <c r="H5" s="702"/>
      <c r="I5" s="702"/>
    </row>
    <row r="7" spans="1:21" ht="0.75" customHeight="1"/>
    <row r="8" spans="1:21">
      <c r="A8" s="554" t="s">
        <v>851</v>
      </c>
      <c r="B8" s="554"/>
      <c r="I8" s="34" t="s">
        <v>22</v>
      </c>
    </row>
    <row r="9" spans="1:21">
      <c r="D9" s="652" t="s">
        <v>913</v>
      </c>
      <c r="E9" s="652"/>
      <c r="F9" s="652"/>
      <c r="G9" s="652"/>
      <c r="H9" s="652"/>
      <c r="I9" s="652"/>
      <c r="T9" s="20"/>
      <c r="U9" s="23"/>
    </row>
    <row r="10" spans="1:21" ht="53.25" customHeight="1">
      <c r="A10" s="5" t="s">
        <v>2</v>
      </c>
      <c r="B10" s="227" t="s">
        <v>733</v>
      </c>
      <c r="C10" s="2" t="s">
        <v>659</v>
      </c>
      <c r="D10" s="2" t="s">
        <v>662</v>
      </c>
      <c r="E10" s="2" t="s">
        <v>108</v>
      </c>
      <c r="F10" s="532" t="s">
        <v>212</v>
      </c>
      <c r="G10" s="2" t="s">
        <v>423</v>
      </c>
      <c r="H10" s="2" t="s">
        <v>149</v>
      </c>
      <c r="I10" s="35" t="s">
        <v>925</v>
      </c>
    </row>
    <row r="11" spans="1:21" s="119" customFormat="1" ht="15.75" customHeight="1">
      <c r="A11" s="66">
        <v>1</v>
      </c>
      <c r="B11" s="65">
        <v>2</v>
      </c>
      <c r="C11" s="66">
        <v>3</v>
      </c>
      <c r="D11" s="65">
        <v>4</v>
      </c>
      <c r="E11" s="66">
        <v>5</v>
      </c>
      <c r="F11" s="66">
        <v>6</v>
      </c>
      <c r="G11" s="65">
        <v>7</v>
      </c>
      <c r="H11" s="66">
        <v>8</v>
      </c>
      <c r="I11" s="66">
        <v>9</v>
      </c>
    </row>
    <row r="12" spans="1:21" ht="18" customHeight="1">
      <c r="A12" s="19">
        <v>1</v>
      </c>
      <c r="B12" s="377" t="s">
        <v>835</v>
      </c>
      <c r="C12" s="173">
        <v>1.31</v>
      </c>
      <c r="D12" s="173">
        <v>0</v>
      </c>
      <c r="E12" s="173">
        <v>0.96</v>
      </c>
      <c r="F12" s="173">
        <v>10.57</v>
      </c>
      <c r="G12" s="173">
        <v>750</v>
      </c>
      <c r="H12" s="173">
        <v>10.57</v>
      </c>
      <c r="I12" s="173">
        <f>SUM(D12+E12+F12)-H12</f>
        <v>0.96000000000000085</v>
      </c>
    </row>
    <row r="13" spans="1:21" ht="74.25" hidden="1" customHeight="1">
      <c r="A13" s="19">
        <v>2</v>
      </c>
      <c r="B13" s="377" t="s">
        <v>830</v>
      </c>
      <c r="C13" s="173"/>
      <c r="D13" s="173"/>
      <c r="E13" s="173"/>
      <c r="F13" s="173"/>
      <c r="G13" s="173"/>
      <c r="H13" s="173"/>
      <c r="I13" s="173"/>
    </row>
    <row r="14" spans="1:21" ht="12" customHeight="1">
      <c r="A14" s="19">
        <v>2</v>
      </c>
      <c r="B14" s="377"/>
      <c r="C14" s="173"/>
      <c r="D14" s="173"/>
      <c r="E14" s="173"/>
      <c r="F14" s="173"/>
      <c r="G14" s="173"/>
      <c r="H14" s="173"/>
      <c r="I14" s="173"/>
    </row>
    <row r="15" spans="1:21">
      <c r="A15" s="19">
        <v>3</v>
      </c>
      <c r="B15" s="377"/>
      <c r="C15" s="173"/>
      <c r="D15" s="173"/>
      <c r="E15" s="173"/>
      <c r="F15" s="173"/>
      <c r="G15" s="173"/>
      <c r="H15" s="173"/>
      <c r="I15" s="173"/>
    </row>
    <row r="16" spans="1:21" ht="15.75" customHeight="1">
      <c r="A16" s="19">
        <v>4</v>
      </c>
      <c r="B16" s="20"/>
      <c r="C16" s="173"/>
      <c r="D16" s="173"/>
      <c r="E16" s="173"/>
      <c r="F16" s="173"/>
      <c r="G16" s="173"/>
      <c r="H16" s="173"/>
      <c r="I16" s="173"/>
    </row>
    <row r="17" spans="1:11" ht="12.75" customHeight="1">
      <c r="A17" s="19">
        <v>5</v>
      </c>
      <c r="B17" s="20"/>
      <c r="C17" s="173"/>
      <c r="D17" s="173"/>
      <c r="E17" s="173"/>
      <c r="F17" s="173"/>
      <c r="G17" s="173"/>
      <c r="H17" s="173"/>
      <c r="I17" s="173"/>
    </row>
    <row r="18" spans="1:11" ht="12.75" customHeight="1">
      <c r="A18" s="19">
        <v>6</v>
      </c>
      <c r="B18" s="20"/>
      <c r="C18" s="173"/>
      <c r="D18" s="173"/>
      <c r="E18" s="173"/>
      <c r="F18" s="173"/>
      <c r="G18" s="173"/>
      <c r="H18" s="173"/>
      <c r="I18" s="173"/>
    </row>
    <row r="19" spans="1:11">
      <c r="A19" s="19">
        <v>7</v>
      </c>
      <c r="B19" s="377"/>
      <c r="C19" s="173"/>
      <c r="D19" s="173"/>
      <c r="E19" s="185"/>
      <c r="F19" s="529"/>
      <c r="G19" s="185"/>
      <c r="H19" s="185"/>
      <c r="I19" s="173"/>
    </row>
    <row r="20" spans="1:11">
      <c r="A20" s="19">
        <v>8</v>
      </c>
      <c r="B20" s="377"/>
      <c r="C20" s="173"/>
      <c r="D20" s="173"/>
      <c r="E20" s="173"/>
      <c r="F20" s="173"/>
      <c r="G20" s="173"/>
      <c r="H20" s="173"/>
      <c r="I20" s="173"/>
    </row>
    <row r="21" spans="1:11">
      <c r="A21" s="19">
        <v>9</v>
      </c>
      <c r="B21" s="377"/>
      <c r="C21" s="173"/>
      <c r="D21" s="173"/>
      <c r="E21" s="173"/>
      <c r="F21" s="173"/>
      <c r="G21" s="173"/>
      <c r="H21" s="173"/>
      <c r="I21" s="173"/>
    </row>
    <row r="22" spans="1:11">
      <c r="A22" s="19">
        <v>10</v>
      </c>
      <c r="B22" s="20"/>
      <c r="C22" s="173"/>
      <c r="D22" s="173"/>
      <c r="E22" s="173"/>
      <c r="F22" s="173"/>
      <c r="G22" s="173"/>
      <c r="H22" s="173"/>
      <c r="I22" s="173"/>
    </row>
    <row r="23" spans="1:11">
      <c r="A23" s="19">
        <v>11</v>
      </c>
      <c r="B23" s="20"/>
      <c r="C23" s="173"/>
      <c r="D23" s="173"/>
      <c r="E23" s="173"/>
      <c r="F23" s="173"/>
      <c r="G23" s="173"/>
      <c r="H23" s="173"/>
      <c r="I23" s="173"/>
    </row>
    <row r="24" spans="1:11">
      <c r="A24" s="21">
        <v>12</v>
      </c>
      <c r="B24" s="20"/>
      <c r="C24" s="173"/>
      <c r="D24" s="173"/>
      <c r="E24" s="173"/>
      <c r="F24" s="173"/>
      <c r="G24" s="173"/>
      <c r="H24" s="173"/>
      <c r="I24" s="173"/>
    </row>
    <row r="25" spans="1:11">
      <c r="A25" s="21" t="s">
        <v>6</v>
      </c>
      <c r="B25" s="20"/>
      <c r="C25" s="173"/>
      <c r="D25" s="173"/>
      <c r="E25" s="173"/>
      <c r="F25" s="173"/>
      <c r="G25" s="173"/>
      <c r="H25" s="173"/>
      <c r="I25" s="173"/>
    </row>
    <row r="26" spans="1:11">
      <c r="A26" s="185" t="s">
        <v>16</v>
      </c>
      <c r="B26" s="412"/>
      <c r="C26" s="185">
        <f t="shared" ref="C26:I26" si="0">SUM(C12:C25)</f>
        <v>1.31</v>
      </c>
      <c r="D26" s="185">
        <f t="shared" si="0"/>
        <v>0</v>
      </c>
      <c r="E26" s="185">
        <f t="shared" si="0"/>
        <v>0.96</v>
      </c>
      <c r="F26" s="529">
        <v>10.57</v>
      </c>
      <c r="G26" s="185">
        <f t="shared" si="0"/>
        <v>750</v>
      </c>
      <c r="H26" s="185">
        <f t="shared" si="0"/>
        <v>10.57</v>
      </c>
      <c r="I26" s="185">
        <f t="shared" si="0"/>
        <v>0.96000000000000085</v>
      </c>
    </row>
    <row r="28" spans="1:11">
      <c r="B28" s="16" t="s">
        <v>926</v>
      </c>
      <c r="E28" s="32"/>
      <c r="F28" s="32"/>
      <c r="G28" s="32"/>
      <c r="H28" s="23"/>
      <c r="I28" s="23"/>
    </row>
    <row r="29" spans="1:11">
      <c r="E29" s="13"/>
      <c r="F29" s="13"/>
      <c r="G29" s="13"/>
      <c r="H29" s="32"/>
      <c r="I29" s="23"/>
    </row>
    <row r="30" spans="1:11">
      <c r="A30" s="37" t="s">
        <v>11</v>
      </c>
      <c r="E30" s="37"/>
      <c r="F30" s="37"/>
      <c r="G30" s="37"/>
      <c r="I30" s="530" t="s">
        <v>12</v>
      </c>
    </row>
    <row r="31" spans="1:11">
      <c r="E31" s="552" t="s">
        <v>731</v>
      </c>
      <c r="F31" s="552"/>
      <c r="G31" s="552"/>
      <c r="H31" s="552"/>
      <c r="I31" s="552"/>
    </row>
    <row r="32" spans="1:11">
      <c r="I32" s="554" t="s">
        <v>78</v>
      </c>
      <c r="J32" s="554"/>
      <c r="K32" s="554"/>
    </row>
    <row r="35" spans="1:9">
      <c r="A35" s="533"/>
      <c r="B35" s="533"/>
      <c r="C35" s="533"/>
      <c r="D35" s="533"/>
      <c r="E35" s="533"/>
      <c r="G35" s="533"/>
      <c r="H35" s="533"/>
      <c r="I35" s="533"/>
    </row>
  </sheetData>
  <mergeCells count="6">
    <mergeCell ref="C3:E3"/>
    <mergeCell ref="I32:K32"/>
    <mergeCell ref="D9:I9"/>
    <mergeCell ref="E31:I31"/>
    <mergeCell ref="A5:I5"/>
    <mergeCell ref="A8:B8"/>
  </mergeCells>
  <phoneticPr fontId="0" type="noConversion"/>
  <printOptions horizontalCentered="1"/>
  <pageMargins left="0.70866141732283472" right="0.70866141732283472" top="0.23622047244094491" bottom="0" header="0.31496062992125984" footer="0.31496062992125984"/>
  <pageSetup paperSize="9" scale="73" orientation="landscape" r:id="rId1"/>
</worksheet>
</file>

<file path=xl/worksheets/sheet28.xml><?xml version="1.0" encoding="utf-8"?>
<worksheet xmlns="http://schemas.openxmlformats.org/spreadsheetml/2006/main" xmlns:r="http://schemas.openxmlformats.org/officeDocument/2006/relationships">
  <sheetPr>
    <pageSetUpPr fitToPage="1"/>
  </sheetPr>
  <dimension ref="A1:T31"/>
  <sheetViews>
    <sheetView view="pageBreakPreview" zoomScale="81" zoomScaleSheetLayoutView="81" workbookViewId="0">
      <selection activeCell="G10" sqref="G10"/>
    </sheetView>
  </sheetViews>
  <sheetFormatPr defaultColWidth="9.140625" defaultRowHeight="12.75"/>
  <cols>
    <col min="1" max="1" width="4.42578125" style="17" customWidth="1"/>
    <col min="2" max="2" width="37.28515625" style="17" customWidth="1"/>
    <col min="3" max="3" width="12.28515625" style="17" customWidth="1"/>
    <col min="4" max="5" width="15.140625" style="17" customWidth="1"/>
    <col min="6" max="6" width="15.85546875" style="17" customWidth="1"/>
    <col min="7" max="7" width="12.5703125" style="17" customWidth="1"/>
    <col min="8" max="8" width="23.7109375" style="17" customWidth="1"/>
    <col min="9" max="16384" width="9.140625" style="17"/>
  </cols>
  <sheetData>
    <row r="1" spans="1:20" customFormat="1" ht="15">
      <c r="D1" s="37"/>
      <c r="E1" s="37"/>
      <c r="F1" s="37"/>
      <c r="G1" s="17"/>
      <c r="H1" s="42" t="s">
        <v>61</v>
      </c>
      <c r="I1" s="37"/>
      <c r="J1" s="17"/>
      <c r="L1" s="17"/>
      <c r="M1" s="44"/>
      <c r="N1" s="44"/>
    </row>
    <row r="2" spans="1:20" customFormat="1" ht="15">
      <c r="A2" s="662" t="s">
        <v>0</v>
      </c>
      <c r="B2" s="662"/>
      <c r="C2" s="662"/>
      <c r="D2" s="662"/>
      <c r="E2" s="662"/>
      <c r="F2" s="662"/>
      <c r="G2" s="662"/>
      <c r="H2" s="662"/>
      <c r="I2" s="46"/>
      <c r="J2" s="46"/>
      <c r="K2" s="46"/>
      <c r="L2" s="46"/>
      <c r="M2" s="46"/>
      <c r="N2" s="46"/>
    </row>
    <row r="3" spans="1:20" customFormat="1" ht="20.25">
      <c r="A3" s="605" t="s">
        <v>631</v>
      </c>
      <c r="B3" s="605"/>
      <c r="C3" s="605"/>
      <c r="D3" s="605"/>
      <c r="E3" s="605"/>
      <c r="F3" s="605"/>
      <c r="G3" s="605"/>
      <c r="H3" s="605"/>
      <c r="I3" s="45"/>
      <c r="J3" s="45"/>
      <c r="K3" s="45"/>
      <c r="L3" s="45"/>
      <c r="M3" s="45"/>
      <c r="N3" s="45"/>
    </row>
    <row r="4" spans="1:20" customFormat="1" ht="10.5" customHeight="1"/>
    <row r="5" spans="1:20" ht="19.5" customHeight="1">
      <c r="A5" s="606" t="s">
        <v>663</v>
      </c>
      <c r="B5" s="662"/>
      <c r="C5" s="662"/>
      <c r="D5" s="662"/>
      <c r="E5" s="662"/>
      <c r="F5" s="662"/>
      <c r="G5" s="662"/>
      <c r="H5" s="662"/>
    </row>
    <row r="7" spans="1:20" s="15" customFormat="1" ht="15.75" hidden="1" customHeight="1">
      <c r="A7" s="17"/>
      <c r="B7" s="17"/>
      <c r="C7" s="17"/>
      <c r="D7" s="17"/>
      <c r="E7" s="17"/>
      <c r="F7" s="17"/>
      <c r="G7" s="17"/>
      <c r="H7" s="17"/>
      <c r="I7" s="17"/>
      <c r="J7" s="17"/>
    </row>
    <row r="8" spans="1:20" s="15" customFormat="1" ht="15.75">
      <c r="A8" s="554" t="s">
        <v>851</v>
      </c>
      <c r="B8" s="554"/>
      <c r="C8" s="17"/>
      <c r="D8" s="17"/>
      <c r="E8" s="17"/>
      <c r="F8" s="17"/>
      <c r="G8" s="17"/>
      <c r="H8" s="34" t="s">
        <v>26</v>
      </c>
      <c r="I8" s="17"/>
    </row>
    <row r="9" spans="1:20" s="15" customFormat="1" ht="15.75">
      <c r="A9" s="16"/>
      <c r="B9" s="17"/>
      <c r="C9" s="17"/>
      <c r="D9" s="105"/>
      <c r="E9" s="105"/>
      <c r="G9" s="105" t="s">
        <v>911</v>
      </c>
      <c r="H9" s="105"/>
      <c r="J9" s="105"/>
      <c r="K9" s="105"/>
      <c r="L9" s="105"/>
      <c r="S9" s="129"/>
      <c r="T9" s="127"/>
    </row>
    <row r="10" spans="1:20" s="38" customFormat="1" ht="55.5" customHeight="1">
      <c r="A10" s="40"/>
      <c r="B10" s="5" t="s">
        <v>27</v>
      </c>
      <c r="C10" s="5" t="s">
        <v>664</v>
      </c>
      <c r="D10" s="5" t="s">
        <v>651</v>
      </c>
      <c r="E10" s="5" t="s">
        <v>211</v>
      </c>
      <c r="F10" s="5" t="s">
        <v>212</v>
      </c>
      <c r="G10" s="5" t="s">
        <v>67</v>
      </c>
      <c r="H10" s="5" t="s">
        <v>665</v>
      </c>
    </row>
    <row r="11" spans="1:20" s="38" customFormat="1" ht="14.25" customHeight="1">
      <c r="A11" s="5">
        <v>1</v>
      </c>
      <c r="B11" s="5">
        <v>2</v>
      </c>
      <c r="C11" s="5">
        <v>3</v>
      </c>
      <c r="D11" s="5">
        <v>4</v>
      </c>
      <c r="E11" s="5">
        <v>5</v>
      </c>
      <c r="F11" s="5">
        <v>6</v>
      </c>
      <c r="G11" s="5">
        <v>7</v>
      </c>
      <c r="H11" s="5">
        <v>8</v>
      </c>
    </row>
    <row r="12" spans="1:20" ht="16.5" customHeight="1">
      <c r="A12" s="31" t="s">
        <v>28</v>
      </c>
      <c r="B12" s="31" t="s">
        <v>29</v>
      </c>
      <c r="C12" s="703">
        <v>15</v>
      </c>
      <c r="D12" s="704">
        <v>0</v>
      </c>
      <c r="E12" s="704">
        <v>15</v>
      </c>
      <c r="F12" s="584"/>
      <c r="G12" s="20"/>
      <c r="H12" s="705"/>
    </row>
    <row r="13" spans="1:20" ht="20.25" customHeight="1">
      <c r="A13" s="20"/>
      <c r="B13" s="20" t="s">
        <v>30</v>
      </c>
      <c r="C13" s="703"/>
      <c r="D13" s="704"/>
      <c r="E13" s="704"/>
      <c r="F13" s="584"/>
      <c r="G13" s="447">
        <v>0.53</v>
      </c>
      <c r="H13" s="584"/>
    </row>
    <row r="14" spans="1:20" ht="17.25" customHeight="1">
      <c r="A14" s="20"/>
      <c r="B14" s="20" t="s">
        <v>175</v>
      </c>
      <c r="C14" s="703"/>
      <c r="D14" s="704"/>
      <c r="E14" s="704"/>
      <c r="F14" s="584"/>
      <c r="G14" s="447">
        <v>4.5</v>
      </c>
      <c r="H14" s="584"/>
    </row>
    <row r="15" spans="1:20" s="38" customFormat="1" ht="33.75" customHeight="1">
      <c r="A15" s="39"/>
      <c r="B15" s="39" t="s">
        <v>176</v>
      </c>
      <c r="C15" s="703"/>
      <c r="D15" s="704"/>
      <c r="E15" s="704"/>
      <c r="F15" s="584"/>
      <c r="G15" s="451">
        <v>0</v>
      </c>
      <c r="H15" s="584"/>
    </row>
    <row r="16" spans="1:20" s="38" customFormat="1">
      <c r="A16" s="39"/>
      <c r="B16" s="40" t="s">
        <v>31</v>
      </c>
      <c r="C16" s="436">
        <f>SUM(C12)</f>
        <v>15</v>
      </c>
      <c r="D16" s="436">
        <f>SUM(D12)</f>
        <v>0</v>
      </c>
      <c r="E16" s="436">
        <f>SUM(E12)</f>
        <v>15</v>
      </c>
      <c r="F16" s="450"/>
      <c r="G16" s="450">
        <f>SUM(G12:G15)</f>
        <v>5.03</v>
      </c>
      <c r="H16" s="450">
        <f>SUM(D16+E16-G16)</f>
        <v>9.9699999999999989</v>
      </c>
    </row>
    <row r="17" spans="1:10" s="38" customFormat="1" ht="40.5" customHeight="1">
      <c r="A17" s="40" t="s">
        <v>32</v>
      </c>
      <c r="B17" s="40" t="s">
        <v>210</v>
      </c>
      <c r="C17" s="706">
        <v>15</v>
      </c>
      <c r="D17" s="709">
        <v>0</v>
      </c>
      <c r="E17" s="709">
        <v>15</v>
      </c>
      <c r="F17" s="708"/>
      <c r="G17" s="451">
        <v>0</v>
      </c>
      <c r="H17" s="707"/>
    </row>
    <row r="18" spans="1:10" ht="28.5" customHeight="1">
      <c r="A18" s="20"/>
      <c r="B18" s="165" t="s">
        <v>178</v>
      </c>
      <c r="C18" s="706"/>
      <c r="D18" s="709"/>
      <c r="E18" s="709"/>
      <c r="F18" s="708"/>
      <c r="G18" s="402">
        <v>3.6</v>
      </c>
      <c r="H18" s="708"/>
    </row>
    <row r="19" spans="1:10" ht="19.5" customHeight="1">
      <c r="A19" s="20"/>
      <c r="B19" s="39" t="s">
        <v>33</v>
      </c>
      <c r="C19" s="706"/>
      <c r="D19" s="709"/>
      <c r="E19" s="709"/>
      <c r="F19" s="708"/>
      <c r="G19" s="447">
        <v>0</v>
      </c>
      <c r="H19" s="708"/>
    </row>
    <row r="20" spans="1:10" ht="21.75" customHeight="1">
      <c r="A20" s="20"/>
      <c r="B20" s="39" t="s">
        <v>179</v>
      </c>
      <c r="C20" s="706"/>
      <c r="D20" s="709"/>
      <c r="E20" s="709"/>
      <c r="F20" s="708"/>
      <c r="G20" s="447">
        <v>0.6</v>
      </c>
      <c r="H20" s="708"/>
    </row>
    <row r="21" spans="1:10" s="38" customFormat="1" ht="27.75" customHeight="1">
      <c r="A21" s="39"/>
      <c r="B21" s="39" t="s">
        <v>34</v>
      </c>
      <c r="C21" s="706"/>
      <c r="D21" s="709"/>
      <c r="E21" s="709"/>
      <c r="F21" s="708"/>
      <c r="G21" s="451">
        <v>0</v>
      </c>
      <c r="H21" s="708"/>
    </row>
    <row r="22" spans="1:10" s="38" customFormat="1" ht="19.5" customHeight="1">
      <c r="A22" s="39"/>
      <c r="B22" s="39" t="s">
        <v>177</v>
      </c>
      <c r="C22" s="706"/>
      <c r="D22" s="709"/>
      <c r="E22" s="709"/>
      <c r="F22" s="708"/>
      <c r="G22" s="451">
        <v>2.5</v>
      </c>
      <c r="H22" s="708"/>
    </row>
    <row r="23" spans="1:10" s="38" customFormat="1" ht="27.75" customHeight="1">
      <c r="A23" s="39"/>
      <c r="B23" s="39" t="s">
        <v>180</v>
      </c>
      <c r="C23" s="706"/>
      <c r="D23" s="709"/>
      <c r="E23" s="709"/>
      <c r="F23" s="708"/>
      <c r="G23" s="451">
        <v>0.69</v>
      </c>
      <c r="H23" s="708"/>
    </row>
    <row r="24" spans="1:10" s="38" customFormat="1" ht="18.75" customHeight="1">
      <c r="A24" s="40"/>
      <c r="B24" s="39" t="s">
        <v>181</v>
      </c>
      <c r="C24" s="706"/>
      <c r="D24" s="709"/>
      <c r="E24" s="709"/>
      <c r="F24" s="708"/>
      <c r="G24" s="451">
        <v>0</v>
      </c>
      <c r="H24" s="708"/>
    </row>
    <row r="25" spans="1:10" s="38" customFormat="1" ht="19.5" customHeight="1">
      <c r="A25" s="40"/>
      <c r="B25" s="40" t="s">
        <v>31</v>
      </c>
      <c r="C25" s="466">
        <f>SUM(C17)</f>
        <v>15</v>
      </c>
      <c r="D25" s="466">
        <f>SUM(D17)</f>
        <v>0</v>
      </c>
      <c r="E25" s="466">
        <f>SUM(E17)</f>
        <v>15</v>
      </c>
      <c r="F25" s="466"/>
      <c r="G25" s="466">
        <f>SUM(G17:G24)</f>
        <v>7.3900000000000006</v>
      </c>
      <c r="H25" s="466">
        <f>SUM(D25+E25-G25)</f>
        <v>7.6099999999999994</v>
      </c>
    </row>
    <row r="26" spans="1:10">
      <c r="A26" s="20"/>
      <c r="B26" s="31" t="s">
        <v>35</v>
      </c>
      <c r="C26" s="466">
        <f>SUM(C16+C25)</f>
        <v>30</v>
      </c>
      <c r="D26" s="466">
        <f t="shared" ref="D26:H26" si="0">SUM(D16+D25)</f>
        <v>0</v>
      </c>
      <c r="E26" s="466">
        <f t="shared" si="0"/>
        <v>30</v>
      </c>
      <c r="F26" s="466">
        <f t="shared" si="0"/>
        <v>0</v>
      </c>
      <c r="G26" s="466">
        <f t="shared" si="0"/>
        <v>12.420000000000002</v>
      </c>
      <c r="H26" s="466">
        <f t="shared" si="0"/>
        <v>17.579999999999998</v>
      </c>
    </row>
    <row r="27" spans="1:10" s="38" customFormat="1" ht="15.75" customHeight="1"/>
    <row r="28" spans="1:10" s="38" customFormat="1" ht="15.75" customHeight="1"/>
    <row r="29" spans="1:10" ht="13.15" customHeight="1">
      <c r="B29" s="16" t="s">
        <v>11</v>
      </c>
      <c r="C29" s="16"/>
      <c r="D29" s="16"/>
      <c r="E29" s="16"/>
      <c r="F29" s="16"/>
      <c r="G29" s="553" t="s">
        <v>12</v>
      </c>
      <c r="H29" s="553"/>
    </row>
    <row r="30" spans="1:10" ht="13.9" customHeight="1">
      <c r="B30" s="552" t="s">
        <v>731</v>
      </c>
      <c r="C30" s="552"/>
      <c r="D30" s="552"/>
      <c r="E30" s="552"/>
      <c r="F30" s="552"/>
      <c r="G30" s="552"/>
      <c r="H30" s="552"/>
    </row>
    <row r="31" spans="1:10">
      <c r="B31" s="16"/>
      <c r="C31" s="16"/>
      <c r="D31" s="16"/>
      <c r="E31" s="16"/>
      <c r="F31" s="16"/>
      <c r="G31" s="554" t="s">
        <v>78</v>
      </c>
      <c r="H31" s="554"/>
      <c r="I31" s="554"/>
      <c r="J31" s="554"/>
    </row>
  </sheetData>
  <mergeCells count="17">
    <mergeCell ref="G29:H29"/>
    <mergeCell ref="G31:J31"/>
    <mergeCell ref="C17:C24"/>
    <mergeCell ref="H17:H24"/>
    <mergeCell ref="B30:H30"/>
    <mergeCell ref="D17:D24"/>
    <mergeCell ref="E17:E24"/>
    <mergeCell ref="F17:F24"/>
    <mergeCell ref="A2:H2"/>
    <mergeCell ref="A3:H3"/>
    <mergeCell ref="C12:C15"/>
    <mergeCell ref="D12:D15"/>
    <mergeCell ref="F12:F15"/>
    <mergeCell ref="H12:H15"/>
    <mergeCell ref="A5:H5"/>
    <mergeCell ref="E12:E15"/>
    <mergeCell ref="A8:B8"/>
  </mergeCells>
  <phoneticPr fontId="0" type="noConversion"/>
  <printOptions horizontalCentered="1"/>
  <pageMargins left="0.70866141732283472" right="0.70866141732283472" top="0.23622047244094491" bottom="0" header="0.31496062992125984" footer="0.31496062992125984"/>
  <pageSetup paperSize="9" scale="98" orientation="landscape" r:id="rId1"/>
</worksheet>
</file>

<file path=xl/worksheets/sheet29.xml><?xml version="1.0" encoding="utf-8"?>
<worksheet xmlns="http://schemas.openxmlformats.org/spreadsheetml/2006/main" xmlns:r="http://schemas.openxmlformats.org/officeDocument/2006/relationships">
  <sheetPr>
    <pageSetUpPr fitToPage="1"/>
  </sheetPr>
  <dimension ref="A1:R33"/>
  <sheetViews>
    <sheetView view="pageBreakPreview" zoomScale="85" zoomScaleSheetLayoutView="85" workbookViewId="0">
      <selection activeCell="E11" sqref="E11"/>
    </sheetView>
  </sheetViews>
  <sheetFormatPr defaultColWidth="9.140625" defaultRowHeight="12.75"/>
  <cols>
    <col min="1" max="1" width="9.140625" style="17"/>
    <col min="2" max="2" width="19.28515625" style="17" customWidth="1"/>
    <col min="3" max="3" width="28.42578125" style="17" customWidth="1"/>
    <col min="4" max="4" width="27.7109375" style="17" customWidth="1"/>
    <col min="5" max="5" width="30.28515625" style="17" customWidth="1"/>
    <col min="6" max="16384" width="9.140625" style="17"/>
  </cols>
  <sheetData>
    <row r="1" spans="1:18" customFormat="1" ht="15">
      <c r="E1" s="42" t="s">
        <v>500</v>
      </c>
      <c r="F1" s="44"/>
    </row>
    <row r="2" spans="1:18" customFormat="1" ht="15">
      <c r="D2" s="46" t="s">
        <v>0</v>
      </c>
      <c r="E2" s="46"/>
      <c r="F2" s="46"/>
    </row>
    <row r="3" spans="1:18" customFormat="1" ht="20.25">
      <c r="B3" s="177"/>
      <c r="C3" s="605" t="s">
        <v>631</v>
      </c>
      <c r="D3" s="605"/>
      <c r="E3" s="605"/>
      <c r="F3" s="45"/>
    </row>
    <row r="4" spans="1:18" customFormat="1" ht="10.5" customHeight="1"/>
    <row r="5" spans="1:18" ht="30.75" customHeight="1">
      <c r="A5" s="702" t="s">
        <v>666</v>
      </c>
      <c r="B5" s="702"/>
      <c r="C5" s="702"/>
      <c r="D5" s="702"/>
      <c r="E5" s="702"/>
    </row>
    <row r="7" spans="1:18" ht="0.75" customHeight="1"/>
    <row r="8" spans="1:18">
      <c r="A8" s="554" t="s">
        <v>851</v>
      </c>
      <c r="B8" s="554"/>
    </row>
    <row r="9" spans="1:18">
      <c r="D9" s="712" t="s">
        <v>913</v>
      </c>
      <c r="E9" s="712"/>
      <c r="Q9" s="20"/>
      <c r="R9" s="23"/>
    </row>
    <row r="10" spans="1:18" ht="26.25" customHeight="1">
      <c r="A10" s="581" t="s">
        <v>2</v>
      </c>
      <c r="B10" s="581" t="s">
        <v>733</v>
      </c>
      <c r="C10" s="674" t="s">
        <v>496</v>
      </c>
      <c r="D10" s="710"/>
      <c r="E10" s="711"/>
      <c r="Q10" s="23"/>
      <c r="R10" s="23"/>
    </row>
    <row r="11" spans="1:18" ht="56.25" customHeight="1">
      <c r="A11" s="581"/>
      <c r="B11" s="581"/>
      <c r="C11" s="5" t="s">
        <v>498</v>
      </c>
      <c r="D11" s="5" t="s">
        <v>499</v>
      </c>
      <c r="E11" s="5" t="s">
        <v>497</v>
      </c>
    </row>
    <row r="12" spans="1:18" s="119" customFormat="1" ht="15.75" customHeight="1">
      <c r="A12" s="66">
        <v>1</v>
      </c>
      <c r="B12" s="65">
        <v>2</v>
      </c>
      <c r="C12" s="66">
        <v>3</v>
      </c>
      <c r="D12" s="65">
        <v>4</v>
      </c>
      <c r="E12" s="65">
        <v>5</v>
      </c>
    </row>
    <row r="13" spans="1:18" ht="18" customHeight="1">
      <c r="A13" s="19">
        <v>1</v>
      </c>
      <c r="B13" s="377" t="s">
        <v>835</v>
      </c>
      <c r="C13" s="173">
        <v>0</v>
      </c>
      <c r="D13" s="173">
        <v>1</v>
      </c>
      <c r="E13" s="494">
        <v>22</v>
      </c>
    </row>
    <row r="14" spans="1:18" ht="74.25" hidden="1" customHeight="1">
      <c r="A14" s="19">
        <v>2</v>
      </c>
      <c r="B14" s="377" t="s">
        <v>830</v>
      </c>
      <c r="C14" s="502"/>
      <c r="D14" s="502"/>
      <c r="E14" s="495"/>
    </row>
    <row r="15" spans="1:18" ht="12" customHeight="1">
      <c r="A15" s="19">
        <v>2</v>
      </c>
      <c r="B15" s="377"/>
      <c r="C15" s="502"/>
      <c r="D15" s="502"/>
      <c r="E15" s="495"/>
    </row>
    <row r="16" spans="1:18">
      <c r="A16" s="19">
        <v>3</v>
      </c>
      <c r="B16" s="377"/>
      <c r="C16" s="502"/>
      <c r="D16" s="502"/>
      <c r="E16" s="495"/>
    </row>
    <row r="17" spans="1:6" ht="15.75" customHeight="1">
      <c r="A17" s="19">
        <v>4</v>
      </c>
      <c r="B17" s="20"/>
      <c r="C17" s="413"/>
      <c r="D17" s="173"/>
      <c r="E17" s="20"/>
    </row>
    <row r="18" spans="1:6" ht="12.75" customHeight="1">
      <c r="A18" s="19">
        <v>5</v>
      </c>
      <c r="B18" s="20"/>
      <c r="C18" s="173"/>
      <c r="D18" s="173"/>
      <c r="E18" s="20"/>
    </row>
    <row r="19" spans="1:6" ht="12.75" customHeight="1">
      <c r="A19" s="19">
        <v>6</v>
      </c>
      <c r="B19" s="20"/>
      <c r="C19" s="173"/>
      <c r="D19" s="173"/>
      <c r="E19" s="20"/>
    </row>
    <row r="20" spans="1:6">
      <c r="A20" s="19">
        <v>7</v>
      </c>
      <c r="B20" s="20"/>
      <c r="C20" s="173"/>
      <c r="D20" s="173"/>
      <c r="E20" s="31"/>
    </row>
    <row r="21" spans="1:6">
      <c r="A21" s="19">
        <v>8</v>
      </c>
      <c r="B21" s="20"/>
      <c r="C21" s="173"/>
      <c r="D21" s="173"/>
      <c r="E21" s="20"/>
    </row>
    <row r="22" spans="1:6">
      <c r="A22" s="19">
        <v>9</v>
      </c>
      <c r="B22" s="20"/>
      <c r="C22" s="173"/>
      <c r="D22" s="173"/>
      <c r="E22" s="20"/>
    </row>
    <row r="23" spans="1:6">
      <c r="A23" s="19">
        <v>10</v>
      </c>
      <c r="B23" s="20"/>
      <c r="C23" s="173"/>
      <c r="D23" s="173"/>
      <c r="E23" s="20"/>
    </row>
    <row r="24" spans="1:6">
      <c r="A24" s="19">
        <v>11</v>
      </c>
      <c r="B24" s="20"/>
      <c r="C24" s="173"/>
      <c r="D24" s="173"/>
      <c r="E24" s="20"/>
    </row>
    <row r="25" spans="1:6">
      <c r="A25" s="21">
        <v>12</v>
      </c>
      <c r="B25" s="20"/>
      <c r="C25" s="173"/>
      <c r="D25" s="173"/>
      <c r="E25" s="20"/>
    </row>
    <row r="26" spans="1:6">
      <c r="A26" s="21" t="s">
        <v>6</v>
      </c>
      <c r="B26" s="20"/>
      <c r="C26" s="173"/>
      <c r="D26" s="173"/>
      <c r="E26" s="20"/>
    </row>
    <row r="27" spans="1:6">
      <c r="A27" s="21" t="s">
        <v>6</v>
      </c>
      <c r="B27" s="20"/>
      <c r="C27" s="173"/>
      <c r="D27" s="173"/>
      <c r="E27" s="20"/>
    </row>
    <row r="28" spans="1:6">
      <c r="A28" s="3" t="s">
        <v>16</v>
      </c>
      <c r="B28" s="31"/>
      <c r="C28" s="185">
        <f>SUM(C13:C27)</f>
        <v>0</v>
      </c>
      <c r="D28" s="185">
        <f>SUM(D13:D27)</f>
        <v>1</v>
      </c>
      <c r="E28" s="185">
        <f>SUM(E13:E27)</f>
        <v>22</v>
      </c>
    </row>
    <row r="29" spans="1:6">
      <c r="E29" s="32"/>
    </row>
    <row r="30" spans="1:6">
      <c r="E30" s="13"/>
    </row>
    <row r="31" spans="1:6">
      <c r="A31" s="37" t="s">
        <v>11</v>
      </c>
      <c r="E31" s="37" t="s">
        <v>12</v>
      </c>
      <c r="F31" s="131"/>
    </row>
    <row r="32" spans="1:6" ht="12.75" customHeight="1">
      <c r="D32" s="553" t="s">
        <v>730</v>
      </c>
      <c r="E32" s="553"/>
    </row>
    <row r="33" spans="6:8">
      <c r="F33" s="554"/>
      <c r="G33" s="554"/>
      <c r="H33" s="554"/>
    </row>
  </sheetData>
  <mergeCells count="9">
    <mergeCell ref="C3:E3"/>
    <mergeCell ref="A5:E5"/>
    <mergeCell ref="F33:H33"/>
    <mergeCell ref="C10:E10"/>
    <mergeCell ref="D9:E9"/>
    <mergeCell ref="B10:B11"/>
    <mergeCell ref="A10:A11"/>
    <mergeCell ref="A8:B8"/>
    <mergeCell ref="D32:E32"/>
  </mergeCells>
  <printOptions horizontalCentered="1"/>
  <pageMargins left="0.70866141732283472" right="0.70866141732283472" top="0.23622047244094491" bottom="0" header="0.31496062992125984" footer="0.31496062992125984"/>
  <pageSetup paperSize="9" orientation="landscape" r:id="rId1"/>
  <colBreaks count="1" manualBreakCount="1">
    <brk id="5" max="32" man="1"/>
  </colBreaks>
</worksheet>
</file>

<file path=xl/worksheets/sheet3.xml><?xml version="1.0" encoding="utf-8"?>
<worksheet xmlns="http://schemas.openxmlformats.org/spreadsheetml/2006/main" xmlns:r="http://schemas.openxmlformats.org/officeDocument/2006/relationships">
  <sheetPr>
    <pageSetUpPr fitToPage="1"/>
  </sheetPr>
  <dimension ref="B2:H13"/>
  <sheetViews>
    <sheetView zoomScaleSheetLayoutView="90" workbookViewId="0">
      <selection activeCell="C38" sqref="C38"/>
    </sheetView>
  </sheetViews>
  <sheetFormatPr defaultRowHeight="12.75"/>
  <sheetData>
    <row r="2" spans="2:8">
      <c r="B2" s="16"/>
    </row>
    <row r="4" spans="2:8" ht="12.75" customHeight="1">
      <c r="B4" s="551"/>
      <c r="C4" s="551"/>
      <c r="D4" s="551"/>
      <c r="E4" s="551"/>
      <c r="F4" s="551"/>
      <c r="G4" s="551"/>
      <c r="H4" s="551"/>
    </row>
    <row r="5" spans="2:8" ht="12.75" customHeight="1">
      <c r="B5" s="551"/>
      <c r="C5" s="551"/>
      <c r="D5" s="551"/>
      <c r="E5" s="551"/>
      <c r="F5" s="551"/>
      <c r="G5" s="551"/>
      <c r="H5" s="551"/>
    </row>
    <row r="6" spans="2:8" ht="12.75" customHeight="1">
      <c r="B6" s="551"/>
      <c r="C6" s="551"/>
      <c r="D6" s="551"/>
      <c r="E6" s="551"/>
      <c r="F6" s="551"/>
      <c r="G6" s="551"/>
      <c r="H6" s="551"/>
    </row>
    <row r="7" spans="2:8" ht="12.75" customHeight="1">
      <c r="B7" s="551"/>
      <c r="C7" s="551"/>
      <c r="D7" s="551"/>
      <c r="E7" s="551"/>
      <c r="F7" s="551"/>
      <c r="G7" s="551"/>
      <c r="H7" s="551"/>
    </row>
    <row r="8" spans="2:8" ht="12.75" customHeight="1">
      <c r="B8" s="551"/>
      <c r="C8" s="551"/>
      <c r="D8" s="551"/>
      <c r="E8" s="551"/>
      <c r="F8" s="551"/>
      <c r="G8" s="551"/>
      <c r="H8" s="551"/>
    </row>
    <row r="9" spans="2:8" ht="12.75" customHeight="1">
      <c r="B9" s="551"/>
      <c r="C9" s="551"/>
      <c r="D9" s="551"/>
      <c r="E9" s="551"/>
      <c r="F9" s="551"/>
      <c r="G9" s="551"/>
      <c r="H9" s="551"/>
    </row>
    <row r="10" spans="2:8" ht="12.75" customHeight="1">
      <c r="B10" s="551"/>
      <c r="C10" s="551"/>
      <c r="D10" s="551"/>
      <c r="E10" s="551"/>
      <c r="F10" s="551"/>
      <c r="G10" s="551"/>
      <c r="H10" s="551"/>
    </row>
    <row r="11" spans="2:8" ht="12.75" customHeight="1">
      <c r="B11" s="551"/>
      <c r="C11" s="551"/>
      <c r="D11" s="551"/>
      <c r="E11" s="551"/>
      <c r="F11" s="551"/>
      <c r="G11" s="551"/>
      <c r="H11" s="551"/>
    </row>
    <row r="12" spans="2:8" ht="12.75" customHeight="1">
      <c r="B12" s="551"/>
      <c r="C12" s="551"/>
      <c r="D12" s="551"/>
      <c r="E12" s="551"/>
      <c r="F12" s="551"/>
      <c r="G12" s="551"/>
      <c r="H12" s="551"/>
    </row>
    <row r="13" spans="2:8" ht="12.75" customHeight="1">
      <c r="B13" s="551"/>
      <c r="C13" s="551"/>
      <c r="D13" s="551"/>
      <c r="E13" s="551"/>
      <c r="F13" s="551"/>
      <c r="G13" s="551"/>
      <c r="H13" s="551"/>
    </row>
  </sheetData>
  <mergeCells count="1">
    <mergeCell ref="B4:H13"/>
  </mergeCells>
  <printOptions horizontalCentered="1" verticalCentered="1"/>
  <pageMargins left="0.70866141732283472" right="0.70866141732283472" top="0.23622047244094491" bottom="0" header="0.31496062992125984" footer="0.31496062992125984"/>
  <pageSetup paperSize="9" orientation="landscape" verticalDpi="0" r:id="rId1"/>
  <drawing r:id="rId2"/>
</worksheet>
</file>

<file path=xl/worksheets/sheet30.xml><?xml version="1.0" encoding="utf-8"?>
<worksheet xmlns="http://schemas.openxmlformats.org/spreadsheetml/2006/main" xmlns:r="http://schemas.openxmlformats.org/officeDocument/2006/relationships">
  <sheetPr>
    <pageSetUpPr fitToPage="1"/>
  </sheetPr>
  <dimension ref="A1:K32"/>
  <sheetViews>
    <sheetView view="pageBreakPreview" zoomScale="80" zoomScaleSheetLayoutView="80" workbookViewId="0">
      <selection activeCell="A6" sqref="A6:B6"/>
    </sheetView>
  </sheetViews>
  <sheetFormatPr defaultRowHeight="12.75"/>
  <cols>
    <col min="1" max="1" width="8.28515625" customWidth="1"/>
    <col min="3" max="3" width="14.28515625" customWidth="1"/>
    <col min="4" max="5" width="13.5703125" customWidth="1"/>
    <col min="6" max="7" width="12.85546875" customWidth="1"/>
    <col min="8" max="8" width="15.28515625" customWidth="1"/>
    <col min="9" max="9" width="15.42578125" customWidth="1"/>
    <col min="10" max="10" width="13.28515625" customWidth="1"/>
  </cols>
  <sheetData>
    <row r="1" spans="1:11" ht="18">
      <c r="I1" s="717" t="s">
        <v>746</v>
      </c>
      <c r="J1" s="717"/>
    </row>
    <row r="2" spans="1:11" ht="18">
      <c r="C2" s="649" t="s">
        <v>0</v>
      </c>
      <c r="D2" s="649"/>
      <c r="E2" s="649"/>
      <c r="F2" s="649"/>
      <c r="G2" s="649"/>
      <c r="H2" s="649"/>
      <c r="I2" s="275"/>
      <c r="J2" s="249"/>
      <c r="K2" s="249"/>
    </row>
    <row r="3" spans="1:11" ht="21">
      <c r="B3" s="650" t="s">
        <v>631</v>
      </c>
      <c r="C3" s="650"/>
      <c r="D3" s="650"/>
      <c r="E3" s="650"/>
      <c r="F3" s="650"/>
      <c r="G3" s="650"/>
      <c r="H3" s="650"/>
      <c r="I3" s="250"/>
      <c r="J3" s="250"/>
      <c r="K3" s="250"/>
    </row>
    <row r="4" spans="1:11" ht="21">
      <c r="C4" s="224"/>
      <c r="D4" s="224"/>
      <c r="E4" s="224"/>
      <c r="F4" s="224"/>
      <c r="G4" s="224"/>
      <c r="H4" s="224"/>
      <c r="I4" s="224"/>
      <c r="J4" s="250"/>
      <c r="K4" s="250"/>
    </row>
    <row r="5" spans="1:11" ht="20.25" customHeight="1">
      <c r="C5" s="718" t="s">
        <v>667</v>
      </c>
      <c r="D5" s="718"/>
      <c r="E5" s="718"/>
      <c r="F5" s="718"/>
      <c r="G5" s="718"/>
      <c r="H5" s="718"/>
      <c r="I5" s="718"/>
    </row>
    <row r="6" spans="1:11" ht="20.25" customHeight="1">
      <c r="A6" s="554" t="s">
        <v>851</v>
      </c>
      <c r="B6" s="554"/>
      <c r="C6" s="254"/>
      <c r="D6" s="254"/>
      <c r="E6" s="254"/>
      <c r="F6" s="254"/>
      <c r="G6" s="254"/>
      <c r="H6" s="254"/>
      <c r="I6" s="719"/>
      <c r="J6" s="719"/>
    </row>
    <row r="7" spans="1:11" ht="15" customHeight="1">
      <c r="A7" s="713" t="s">
        <v>68</v>
      </c>
      <c r="B7" s="713" t="s">
        <v>733</v>
      </c>
      <c r="C7" s="713" t="s">
        <v>398</v>
      </c>
      <c r="D7" s="713" t="s">
        <v>379</v>
      </c>
      <c r="E7" s="720" t="s">
        <v>446</v>
      </c>
      <c r="F7" s="713" t="s">
        <v>378</v>
      </c>
      <c r="G7" s="713"/>
      <c r="H7" s="713"/>
      <c r="I7" s="713" t="s">
        <v>402</v>
      </c>
      <c r="J7" s="720" t="s">
        <v>403</v>
      </c>
    </row>
    <row r="8" spans="1:11" ht="12.75" customHeight="1">
      <c r="A8" s="713"/>
      <c r="B8" s="713"/>
      <c r="C8" s="713"/>
      <c r="D8" s="713"/>
      <c r="E8" s="721"/>
      <c r="F8" s="713" t="s">
        <v>399</v>
      </c>
      <c r="G8" s="720" t="s">
        <v>400</v>
      </c>
      <c r="H8" s="713" t="s">
        <v>401</v>
      </c>
      <c r="I8" s="713"/>
      <c r="J8" s="721"/>
    </row>
    <row r="9" spans="1:11" ht="20.25" customHeight="1">
      <c r="A9" s="713"/>
      <c r="B9" s="713"/>
      <c r="C9" s="713"/>
      <c r="D9" s="713"/>
      <c r="E9" s="721"/>
      <c r="F9" s="713"/>
      <c r="G9" s="721"/>
      <c r="H9" s="713"/>
      <c r="I9" s="713"/>
      <c r="J9" s="721"/>
    </row>
    <row r="10" spans="1:11" ht="63.75" customHeight="1">
      <c r="A10" s="713"/>
      <c r="B10" s="713"/>
      <c r="C10" s="713"/>
      <c r="D10" s="713"/>
      <c r="E10" s="722"/>
      <c r="F10" s="713"/>
      <c r="G10" s="722"/>
      <c r="H10" s="713"/>
      <c r="I10" s="713"/>
      <c r="J10" s="722"/>
    </row>
    <row r="11" spans="1:11" ht="15">
      <c r="A11" s="256">
        <v>1</v>
      </c>
      <c r="B11" s="256">
        <v>2</v>
      </c>
      <c r="C11" s="257">
        <v>3</v>
      </c>
      <c r="D11" s="256">
        <v>4</v>
      </c>
      <c r="E11" s="257">
        <v>5</v>
      </c>
      <c r="F11" s="256">
        <v>6</v>
      </c>
      <c r="G11" s="257">
        <v>7</v>
      </c>
      <c r="H11" s="256">
        <v>8</v>
      </c>
      <c r="I11" s="257">
        <v>9</v>
      </c>
      <c r="J11" s="256">
        <v>10</v>
      </c>
    </row>
    <row r="12" spans="1:11" ht="15">
      <c r="A12" s="256">
        <v>1</v>
      </c>
      <c r="B12" s="256"/>
      <c r="C12" s="320"/>
      <c r="D12" s="321"/>
      <c r="E12" s="320"/>
      <c r="F12" s="321"/>
      <c r="G12" s="320"/>
      <c r="H12" s="321"/>
      <c r="I12" s="320"/>
      <c r="J12" s="256"/>
    </row>
    <row r="13" spans="1:11" ht="15">
      <c r="A13" s="256">
        <v>2</v>
      </c>
      <c r="B13" s="256"/>
      <c r="C13" s="320"/>
      <c r="D13" s="321"/>
      <c r="E13" s="320"/>
      <c r="F13" s="321"/>
      <c r="G13" s="320"/>
      <c r="H13" s="321"/>
      <c r="I13" s="320"/>
      <c r="J13" s="256"/>
    </row>
    <row r="14" spans="1:11" ht="15">
      <c r="A14" s="256">
        <v>3</v>
      </c>
      <c r="B14" s="256"/>
      <c r="C14" s="320"/>
      <c r="D14" s="321"/>
      <c r="E14" s="320"/>
      <c r="F14" s="321"/>
      <c r="G14" s="320"/>
      <c r="H14" s="321"/>
      <c r="I14" s="320"/>
      <c r="J14" s="256"/>
    </row>
    <row r="15" spans="1:11" ht="15">
      <c r="A15" s="256">
        <v>4</v>
      </c>
      <c r="B15" s="256"/>
      <c r="C15" s="320"/>
      <c r="D15" s="321"/>
      <c r="E15" s="320"/>
      <c r="F15" s="321"/>
      <c r="G15" s="320"/>
      <c r="H15" s="321"/>
      <c r="I15" s="320"/>
      <c r="J15" s="256"/>
    </row>
    <row r="16" spans="1:11" ht="15">
      <c r="A16" s="256">
        <v>5</v>
      </c>
      <c r="B16" s="256"/>
      <c r="C16" s="320"/>
      <c r="D16" s="321"/>
      <c r="E16" s="320"/>
      <c r="F16" s="321"/>
      <c r="G16" s="320"/>
      <c r="H16" s="321"/>
      <c r="I16" s="320"/>
      <c r="J16" s="256"/>
    </row>
    <row r="17" spans="1:10" ht="15">
      <c r="A17" s="256">
        <v>6</v>
      </c>
      <c r="B17" s="256"/>
      <c r="C17" s="320"/>
      <c r="D17" s="321"/>
      <c r="E17" s="320"/>
      <c r="F17" s="321"/>
      <c r="G17" s="320"/>
      <c r="H17" s="321"/>
      <c r="I17" s="320"/>
      <c r="J17" s="256"/>
    </row>
    <row r="18" spans="1:10" ht="15">
      <c r="A18" s="256">
        <v>7</v>
      </c>
      <c r="B18" s="256"/>
      <c r="C18" s="320"/>
      <c r="D18" s="714" t="s">
        <v>836</v>
      </c>
      <c r="E18" s="715"/>
      <c r="F18" s="715"/>
      <c r="G18" s="715"/>
      <c r="H18" s="716"/>
      <c r="I18" s="320"/>
      <c r="J18" s="256"/>
    </row>
    <row r="19" spans="1:10" ht="15">
      <c r="A19" s="256">
        <v>8</v>
      </c>
      <c r="B19" s="256"/>
      <c r="C19" s="320"/>
      <c r="D19" s="321"/>
      <c r="E19" s="320"/>
      <c r="F19" s="321"/>
      <c r="G19" s="320"/>
      <c r="H19" s="321"/>
      <c r="I19" s="320"/>
      <c r="J19" s="256"/>
    </row>
    <row r="20" spans="1:10" ht="15">
      <c r="A20" s="256">
        <v>9</v>
      </c>
      <c r="B20" s="9"/>
      <c r="C20" s="258"/>
      <c r="D20" s="258"/>
      <c r="E20" s="258"/>
      <c r="F20" s="258"/>
      <c r="G20" s="258"/>
      <c r="H20" s="258"/>
      <c r="I20" s="258"/>
      <c r="J20" s="9"/>
    </row>
    <row r="21" spans="1:10" ht="15">
      <c r="A21" s="256">
        <v>10</v>
      </c>
      <c r="B21" s="9"/>
      <c r="C21" s="259"/>
      <c r="D21" s="259"/>
      <c r="E21" s="259"/>
      <c r="F21" s="259"/>
      <c r="G21" s="259"/>
      <c r="H21" s="259"/>
      <c r="I21" s="259"/>
      <c r="J21" s="9"/>
    </row>
    <row r="22" spans="1:10" ht="15">
      <c r="A22" s="256">
        <v>11</v>
      </c>
      <c r="B22" s="9"/>
      <c r="C22" s="259"/>
      <c r="D22" s="259"/>
      <c r="E22" s="259"/>
      <c r="F22" s="259"/>
      <c r="G22" s="259"/>
      <c r="H22" s="259"/>
      <c r="I22" s="259"/>
      <c r="J22" s="9"/>
    </row>
    <row r="23" spans="1:10" ht="15">
      <c r="A23" s="256">
        <v>12</v>
      </c>
      <c r="B23" s="9"/>
      <c r="C23" s="259"/>
      <c r="D23" s="259"/>
      <c r="E23" s="259"/>
      <c r="F23" s="259"/>
      <c r="G23" s="259"/>
      <c r="H23" s="259"/>
      <c r="I23" s="259"/>
      <c r="J23" s="9"/>
    </row>
    <row r="24" spans="1:10" ht="15">
      <c r="A24" s="256">
        <v>13</v>
      </c>
      <c r="B24" s="9"/>
      <c r="C24" s="9"/>
      <c r="D24" s="9"/>
      <c r="E24" s="9"/>
      <c r="F24" s="9"/>
      <c r="G24" s="9"/>
      <c r="H24" s="9"/>
      <c r="I24" s="9"/>
      <c r="J24" s="9"/>
    </row>
    <row r="25" spans="1:10" ht="15">
      <c r="A25" s="256">
        <v>14</v>
      </c>
      <c r="B25" s="9"/>
      <c r="C25" s="9"/>
      <c r="D25" s="9"/>
      <c r="E25" s="9"/>
      <c r="F25" s="9"/>
      <c r="G25" s="9"/>
      <c r="H25" s="9"/>
      <c r="I25" s="9"/>
      <c r="J25" s="9"/>
    </row>
    <row r="26" spans="1:10">
      <c r="A26" s="19" t="s">
        <v>6</v>
      </c>
      <c r="B26" s="9"/>
      <c r="C26" s="9"/>
      <c r="D26" s="9"/>
      <c r="E26" s="9"/>
      <c r="F26" s="9"/>
      <c r="G26" s="9"/>
      <c r="H26" s="9"/>
      <c r="I26" s="9"/>
      <c r="J26" s="9"/>
    </row>
    <row r="27" spans="1:10">
      <c r="A27" s="19" t="s">
        <v>6</v>
      </c>
      <c r="B27" s="9"/>
      <c r="C27" s="9"/>
      <c r="D27" s="9"/>
      <c r="E27" s="9"/>
      <c r="F27" s="9"/>
      <c r="G27" s="9"/>
      <c r="H27" s="9"/>
      <c r="I27" s="9"/>
      <c r="J27" s="9"/>
    </row>
    <row r="28" spans="1:10">
      <c r="A28" s="31" t="s">
        <v>16</v>
      </c>
      <c r="B28" s="9"/>
      <c r="C28" s="9"/>
      <c r="D28" s="9"/>
      <c r="E28" s="9"/>
      <c r="F28" s="9"/>
      <c r="G28" s="9"/>
      <c r="H28" s="9"/>
      <c r="I28" s="9"/>
      <c r="J28" s="9"/>
    </row>
    <row r="30" spans="1:10">
      <c r="A30" s="232"/>
      <c r="B30" s="232"/>
      <c r="C30" s="232"/>
      <c r="D30" s="232"/>
      <c r="E30" s="232"/>
      <c r="H30" s="233" t="s">
        <v>12</v>
      </c>
    </row>
    <row r="31" spans="1:10" ht="15" customHeight="1">
      <c r="A31" s="232"/>
      <c r="B31" s="232"/>
      <c r="C31" s="232"/>
      <c r="D31" s="232"/>
      <c r="E31" s="232"/>
      <c r="H31" s="647" t="s">
        <v>730</v>
      </c>
      <c r="I31" s="647"/>
      <c r="J31" s="647"/>
    </row>
    <row r="32" spans="1:10">
      <c r="A32" s="232" t="s">
        <v>11</v>
      </c>
      <c r="C32" s="232"/>
      <c r="D32" s="232"/>
      <c r="E32" s="232"/>
      <c r="H32" s="234" t="s">
        <v>78</v>
      </c>
    </row>
  </sheetData>
  <mergeCells count="19">
    <mergeCell ref="I1:J1"/>
    <mergeCell ref="C5:I5"/>
    <mergeCell ref="D7:D10"/>
    <mergeCell ref="I6:J6"/>
    <mergeCell ref="C2:H2"/>
    <mergeCell ref="B3:H3"/>
    <mergeCell ref="J7:J10"/>
    <mergeCell ref="F8:F10"/>
    <mergeCell ref="G8:G10"/>
    <mergeCell ref="E7:E10"/>
    <mergeCell ref="B7:B10"/>
    <mergeCell ref="A6:B6"/>
    <mergeCell ref="C7:C10"/>
    <mergeCell ref="F7:H7"/>
    <mergeCell ref="A7:A10"/>
    <mergeCell ref="H8:H10"/>
    <mergeCell ref="I7:I10"/>
    <mergeCell ref="H31:J31"/>
    <mergeCell ref="D18:H18"/>
  </mergeCells>
  <printOptions horizontalCentered="1"/>
  <pageMargins left="0.70866141732283472" right="0.70866141732283472" top="0.23622047244094491" bottom="0"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sheetPr>
    <pageSetUpPr fitToPage="1"/>
  </sheetPr>
  <dimension ref="A1:M21"/>
  <sheetViews>
    <sheetView zoomScaleSheetLayoutView="68" workbookViewId="0">
      <selection activeCell="J6" sqref="J6:J7"/>
    </sheetView>
  </sheetViews>
  <sheetFormatPr defaultRowHeight="12.75"/>
  <cols>
    <col min="2" max="2" width="10.140625" customWidth="1"/>
    <col min="6" max="6" width="11.5703125" customWidth="1"/>
    <col min="7" max="7" width="10.42578125" customWidth="1"/>
    <col min="8" max="8" width="20.28515625" customWidth="1"/>
    <col min="9" max="9" width="10.42578125" customWidth="1"/>
    <col min="10" max="10" width="22.85546875" customWidth="1"/>
  </cols>
  <sheetData>
    <row r="1" spans="1:13" ht="18">
      <c r="A1" s="649" t="s">
        <v>0</v>
      </c>
      <c r="B1" s="649"/>
      <c r="C1" s="649"/>
      <c r="D1" s="649"/>
      <c r="E1" s="649"/>
      <c r="F1" s="649"/>
      <c r="G1" s="649"/>
      <c r="H1" s="649"/>
      <c r="I1" s="249"/>
      <c r="J1" s="328" t="s">
        <v>542</v>
      </c>
    </row>
    <row r="2" spans="1:13" ht="21">
      <c r="A2" s="650" t="s">
        <v>631</v>
      </c>
      <c r="B2" s="650"/>
      <c r="C2" s="650"/>
      <c r="D2" s="650"/>
      <c r="E2" s="650"/>
      <c r="F2" s="650"/>
      <c r="G2" s="650"/>
      <c r="H2" s="650"/>
      <c r="I2" s="650"/>
      <c r="J2" s="650"/>
    </row>
    <row r="3" spans="1:13" ht="15">
      <c r="A3" s="225"/>
      <c r="B3" s="225"/>
      <c r="C3" s="225"/>
      <c r="D3" s="225"/>
      <c r="E3" s="225"/>
      <c r="F3" s="225"/>
      <c r="G3" s="225"/>
      <c r="H3" s="225"/>
      <c r="I3" s="225"/>
    </row>
    <row r="4" spans="1:13" ht="18">
      <c r="A4" s="649" t="s">
        <v>541</v>
      </c>
      <c r="B4" s="649"/>
      <c r="C4" s="649"/>
      <c r="D4" s="649"/>
      <c r="E4" s="649"/>
      <c r="F4" s="649"/>
      <c r="G4" s="649"/>
      <c r="H4" s="649"/>
      <c r="I4" s="649"/>
    </row>
    <row r="5" spans="1:13" ht="15">
      <c r="A5" s="554" t="s">
        <v>851</v>
      </c>
      <c r="B5" s="554"/>
      <c r="C5" s="226"/>
      <c r="D5" s="226"/>
      <c r="E5" s="226"/>
      <c r="F5" s="226"/>
      <c r="G5" s="226"/>
      <c r="H5" s="226"/>
      <c r="I5" s="225" t="s">
        <v>885</v>
      </c>
    </row>
    <row r="6" spans="1:13" ht="25.5" customHeight="1">
      <c r="A6" s="725" t="s">
        <v>2</v>
      </c>
      <c r="B6" s="725" t="s">
        <v>380</v>
      </c>
      <c r="C6" s="581" t="s">
        <v>381</v>
      </c>
      <c r="D6" s="581"/>
      <c r="E6" s="581"/>
      <c r="F6" s="726" t="s">
        <v>383</v>
      </c>
      <c r="G6" s="727"/>
      <c r="H6" s="727"/>
      <c r="I6" s="728"/>
      <c r="J6" s="723" t="s">
        <v>387</v>
      </c>
    </row>
    <row r="7" spans="1:13" ht="63" customHeight="1">
      <c r="A7" s="725"/>
      <c r="B7" s="725"/>
      <c r="C7" s="352" t="s">
        <v>36</v>
      </c>
      <c r="D7" s="352" t="s">
        <v>747</v>
      </c>
      <c r="E7" s="352" t="s">
        <v>382</v>
      </c>
      <c r="F7" s="252" t="s">
        <v>384</v>
      </c>
      <c r="G7" s="252" t="s">
        <v>385</v>
      </c>
      <c r="H7" s="252" t="s">
        <v>386</v>
      </c>
      <c r="I7" s="252" t="s">
        <v>47</v>
      </c>
      <c r="J7" s="724"/>
    </row>
    <row r="8" spans="1:13" ht="15">
      <c r="A8" s="229" t="s">
        <v>253</v>
      </c>
      <c r="B8" s="229" t="s">
        <v>254</v>
      </c>
      <c r="C8" s="229" t="s">
        <v>255</v>
      </c>
      <c r="D8" s="229" t="s">
        <v>256</v>
      </c>
      <c r="E8" s="229" t="s">
        <v>257</v>
      </c>
      <c r="F8" s="229" t="s">
        <v>260</v>
      </c>
      <c r="G8" s="229" t="s">
        <v>276</v>
      </c>
      <c r="H8" s="229" t="s">
        <v>277</v>
      </c>
      <c r="I8" s="229" t="s">
        <v>278</v>
      </c>
      <c r="J8" s="229" t="s">
        <v>305</v>
      </c>
    </row>
    <row r="9" spans="1:13">
      <c r="A9" s="8">
        <v>1</v>
      </c>
      <c r="B9" s="8">
        <v>1</v>
      </c>
      <c r="C9" s="8">
        <v>0</v>
      </c>
      <c r="D9" s="8">
        <v>0</v>
      </c>
      <c r="E9" s="8">
        <v>39</v>
      </c>
      <c r="F9" s="8">
        <v>0</v>
      </c>
      <c r="G9" s="8">
        <v>0</v>
      </c>
      <c r="H9" s="8">
        <v>0</v>
      </c>
      <c r="I9" s="8">
        <v>1</v>
      </c>
      <c r="J9" s="8">
        <v>0.69</v>
      </c>
    </row>
    <row r="10" spans="1:13">
      <c r="A10" s="9"/>
      <c r="B10" s="9"/>
      <c r="C10" s="9"/>
      <c r="D10" s="9"/>
      <c r="E10" s="9"/>
      <c r="F10" s="9"/>
      <c r="G10" s="9"/>
      <c r="H10" s="9"/>
      <c r="I10" s="9"/>
      <c r="J10" s="9"/>
    </row>
    <row r="11" spans="1:13">
      <c r="A11" s="9"/>
      <c r="B11" s="9"/>
      <c r="C11" s="9"/>
      <c r="D11" s="9"/>
      <c r="E11" s="9"/>
      <c r="F11" s="9"/>
      <c r="G11" s="9"/>
      <c r="H11" s="9"/>
      <c r="I11" s="9"/>
      <c r="J11" s="9"/>
    </row>
    <row r="12" spans="1:13">
      <c r="A12" s="9"/>
      <c r="B12" s="9"/>
      <c r="C12" s="9"/>
      <c r="D12" s="9"/>
      <c r="E12" s="9"/>
      <c r="F12" s="9"/>
      <c r="G12" s="9"/>
      <c r="H12" s="9"/>
      <c r="I12" s="9"/>
      <c r="J12" s="9"/>
      <c r="M12" s="17" t="s">
        <v>388</v>
      </c>
    </row>
    <row r="13" spans="1:13">
      <c r="A13" s="9"/>
      <c r="B13" s="9"/>
      <c r="C13" s="9"/>
      <c r="D13" s="9"/>
      <c r="E13" s="9"/>
      <c r="F13" s="9"/>
      <c r="G13" s="9"/>
      <c r="H13" s="9"/>
      <c r="I13" s="9"/>
      <c r="J13" s="9"/>
    </row>
    <row r="14" spans="1:13">
      <c r="A14" s="9"/>
      <c r="B14" s="9"/>
      <c r="C14" s="9"/>
      <c r="D14" s="9"/>
      <c r="E14" s="9"/>
      <c r="F14" s="9"/>
      <c r="G14" s="9"/>
      <c r="H14" s="9"/>
      <c r="I14" s="9"/>
      <c r="J14" s="9"/>
    </row>
    <row r="15" spans="1:13">
      <c r="A15" s="9"/>
      <c r="B15" s="9"/>
      <c r="C15" s="9"/>
      <c r="D15" s="9"/>
      <c r="E15" s="9"/>
      <c r="F15" s="9"/>
      <c r="G15" s="9"/>
      <c r="H15" s="9"/>
      <c r="I15" s="9"/>
      <c r="J15" s="9"/>
    </row>
    <row r="16" spans="1:13">
      <c r="A16" s="9"/>
      <c r="B16" s="9"/>
      <c r="C16" s="9"/>
      <c r="D16" s="9"/>
      <c r="E16" s="9"/>
      <c r="F16" s="9"/>
      <c r="G16" s="9"/>
      <c r="H16" s="9"/>
      <c r="I16" s="9"/>
      <c r="J16" s="9"/>
    </row>
    <row r="19" spans="1:10" ht="12.75" customHeight="1">
      <c r="A19" s="232"/>
      <c r="B19" s="232"/>
      <c r="C19" s="232"/>
      <c r="D19" s="232"/>
      <c r="I19" s="647" t="s">
        <v>12</v>
      </c>
      <c r="J19" s="647"/>
    </row>
    <row r="20" spans="1:10" ht="12.75" customHeight="1">
      <c r="A20" s="232"/>
      <c r="B20" s="232"/>
      <c r="C20" s="232"/>
      <c r="D20" s="232"/>
      <c r="H20" s="647" t="s">
        <v>730</v>
      </c>
      <c r="I20" s="647"/>
      <c r="J20" s="647"/>
    </row>
    <row r="21" spans="1:10">
      <c r="A21" s="232" t="s">
        <v>11</v>
      </c>
      <c r="C21" s="232"/>
      <c r="D21" s="232"/>
      <c r="J21" s="234" t="s">
        <v>78</v>
      </c>
    </row>
  </sheetData>
  <mergeCells count="11">
    <mergeCell ref="H20:J20"/>
    <mergeCell ref="J6:J7"/>
    <mergeCell ref="A1:H1"/>
    <mergeCell ref="I19:J19"/>
    <mergeCell ref="A2:J2"/>
    <mergeCell ref="A4:I4"/>
    <mergeCell ref="A6:A7"/>
    <mergeCell ref="B6:B7"/>
    <mergeCell ref="C6:E6"/>
    <mergeCell ref="F6:I6"/>
    <mergeCell ref="A5:B5"/>
  </mergeCells>
  <printOptions horizontalCentered="1"/>
  <pageMargins left="0.70866141732283472" right="0.70866141732283472" top="0.23622047244094491" bottom="0"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sheetPr>
    <pageSetUpPr fitToPage="1"/>
  </sheetPr>
  <dimension ref="A1:H33"/>
  <sheetViews>
    <sheetView zoomScaleSheetLayoutView="80" workbookViewId="0">
      <selection activeCell="E23" sqref="E23"/>
    </sheetView>
  </sheetViews>
  <sheetFormatPr defaultColWidth="9.140625" defaultRowHeight="12.75"/>
  <cols>
    <col min="1" max="1" width="5.28515625" style="232" customWidth="1"/>
    <col min="2" max="2" width="8.5703125" style="232" customWidth="1"/>
    <col min="3" max="3" width="32.140625" style="232" customWidth="1"/>
    <col min="4" max="5" width="11.7109375" style="232" customWidth="1"/>
    <col min="6" max="6" width="13.7109375" style="232" customWidth="1"/>
    <col min="7" max="7" width="20.140625" style="232" customWidth="1"/>
    <col min="8" max="16384" width="9.140625" style="232"/>
  </cols>
  <sheetData>
    <row r="1" spans="1:8">
      <c r="A1" s="232" t="s">
        <v>10</v>
      </c>
      <c r="G1" s="244" t="s">
        <v>544</v>
      </c>
    </row>
    <row r="2" spans="1:8" s="236" customFormat="1" ht="15.75">
      <c r="A2" s="686" t="s">
        <v>0</v>
      </c>
      <c r="B2" s="686"/>
      <c r="C2" s="686"/>
      <c r="D2" s="686"/>
      <c r="E2" s="686"/>
      <c r="F2" s="686"/>
      <c r="G2" s="686"/>
    </row>
    <row r="3" spans="1:8" s="236" customFormat="1" ht="20.25" customHeight="1">
      <c r="A3" s="687" t="s">
        <v>631</v>
      </c>
      <c r="B3" s="687"/>
      <c r="C3" s="687"/>
      <c r="D3" s="687"/>
      <c r="E3" s="687"/>
      <c r="F3" s="687"/>
      <c r="G3" s="687"/>
    </row>
    <row r="5" spans="1:8" s="236" customFormat="1" ht="15.75">
      <c r="A5" s="729" t="s">
        <v>543</v>
      </c>
      <c r="B5" s="729"/>
      <c r="C5" s="729"/>
      <c r="D5" s="729"/>
      <c r="E5" s="729"/>
      <c r="F5" s="729"/>
      <c r="G5" s="730"/>
    </row>
    <row r="7" spans="1:8">
      <c r="A7" s="554" t="s">
        <v>851</v>
      </c>
      <c r="B7" s="554"/>
      <c r="C7" s="554"/>
      <c r="D7" s="238"/>
      <c r="E7" s="238"/>
      <c r="F7" s="238"/>
    </row>
    <row r="9" spans="1:8">
      <c r="B9" s="734" t="s">
        <v>272</v>
      </c>
      <c r="C9" s="734" t="s">
        <v>273</v>
      </c>
      <c r="D9" s="736" t="s">
        <v>917</v>
      </c>
      <c r="E9" s="737"/>
      <c r="F9" s="737"/>
      <c r="G9" s="738"/>
      <c r="H9" s="734" t="s">
        <v>72</v>
      </c>
    </row>
    <row r="10" spans="1:8" ht="25.5">
      <c r="B10" s="735"/>
      <c r="C10" s="735"/>
      <c r="D10" s="537" t="s">
        <v>918</v>
      </c>
      <c r="E10" s="537" t="s">
        <v>274</v>
      </c>
      <c r="F10" s="537" t="s">
        <v>275</v>
      </c>
      <c r="G10" s="537" t="s">
        <v>16</v>
      </c>
      <c r="H10" s="735"/>
    </row>
    <row r="11" spans="1:8">
      <c r="B11" s="245" t="s">
        <v>253</v>
      </c>
      <c r="C11" s="245" t="s">
        <v>254</v>
      </c>
      <c r="D11" s="245" t="s">
        <v>255</v>
      </c>
      <c r="E11" s="245" t="s">
        <v>256</v>
      </c>
      <c r="F11" s="245" t="s">
        <v>257</v>
      </c>
      <c r="G11" s="245" t="s">
        <v>258</v>
      </c>
      <c r="H11" s="245" t="s">
        <v>259</v>
      </c>
    </row>
    <row r="12" spans="1:8">
      <c r="B12" s="246" t="s">
        <v>28</v>
      </c>
      <c r="C12" s="731" t="s">
        <v>279</v>
      </c>
      <c r="D12" s="732"/>
      <c r="E12" s="732"/>
      <c r="F12" s="732"/>
      <c r="G12" s="732"/>
      <c r="H12" s="733"/>
    </row>
    <row r="13" spans="1:8">
      <c r="B13" s="247"/>
      <c r="C13" s="247">
        <v>1</v>
      </c>
      <c r="D13" s="247"/>
      <c r="E13" s="247"/>
      <c r="F13" s="247"/>
      <c r="G13" s="247"/>
      <c r="H13" s="247"/>
    </row>
    <row r="14" spans="1:8">
      <c r="B14" s="158"/>
      <c r="C14" s="248">
        <v>2</v>
      </c>
      <c r="D14" s="158"/>
      <c r="E14" s="158"/>
      <c r="F14" s="158"/>
      <c r="G14" s="158"/>
      <c r="H14" s="158"/>
    </row>
    <row r="15" spans="1:8">
      <c r="B15" s="241"/>
      <c r="C15" s="248">
        <v>3</v>
      </c>
      <c r="D15" s="241"/>
      <c r="E15" s="159"/>
      <c r="F15" s="159"/>
      <c r="G15" s="159"/>
      <c r="H15" s="158"/>
    </row>
    <row r="16" spans="1:8">
      <c r="B16" s="158"/>
      <c r="C16" s="248">
        <v>4</v>
      </c>
      <c r="D16" s="158"/>
      <c r="E16" s="158"/>
      <c r="F16" s="158"/>
      <c r="G16" s="158"/>
      <c r="H16" s="150"/>
    </row>
    <row r="17" spans="2:8">
      <c r="B17" s="158"/>
      <c r="C17" s="248"/>
      <c r="D17" s="158"/>
      <c r="E17" s="158"/>
      <c r="F17" s="158"/>
      <c r="G17" s="158"/>
      <c r="H17" s="150"/>
    </row>
    <row r="18" spans="2:8">
      <c r="B18" s="158"/>
      <c r="C18" s="248"/>
      <c r="D18" s="158"/>
      <c r="E18" s="158"/>
      <c r="F18" s="158"/>
      <c r="G18" s="158"/>
      <c r="H18" s="150"/>
    </row>
    <row r="19" spans="2:8">
      <c r="B19" s="246" t="s">
        <v>32</v>
      </c>
      <c r="C19" s="731" t="s">
        <v>454</v>
      </c>
      <c r="D19" s="732"/>
      <c r="E19" s="732"/>
      <c r="F19" s="732"/>
      <c r="G19" s="732"/>
      <c r="H19" s="733"/>
    </row>
    <row r="20" spans="2:8">
      <c r="B20" s="242"/>
      <c r="C20" s="247">
        <v>1</v>
      </c>
      <c r="D20" s="534">
        <v>2</v>
      </c>
      <c r="E20" s="534">
        <v>0</v>
      </c>
      <c r="F20" s="242">
        <v>0</v>
      </c>
      <c r="G20" s="534">
        <v>2</v>
      </c>
      <c r="H20" s="150"/>
    </row>
    <row r="21" spans="2:8">
      <c r="B21" s="158"/>
      <c r="C21" s="248">
        <v>2</v>
      </c>
      <c r="D21" s="158"/>
      <c r="E21" s="158"/>
      <c r="F21" s="158"/>
      <c r="G21" s="158"/>
      <c r="H21" s="158"/>
    </row>
    <row r="22" spans="2:8">
      <c r="B22" s="158"/>
      <c r="C22" s="248">
        <v>3</v>
      </c>
      <c r="D22" s="158"/>
      <c r="E22" s="158"/>
      <c r="F22" s="158"/>
      <c r="G22" s="158"/>
      <c r="H22" s="158"/>
    </row>
    <row r="23" spans="2:8">
      <c r="B23" s="158"/>
      <c r="C23" s="248">
        <v>4</v>
      </c>
      <c r="D23" s="158"/>
      <c r="E23" s="158"/>
      <c r="F23" s="158"/>
      <c r="G23" s="158"/>
      <c r="H23" s="158"/>
    </row>
    <row r="24" spans="2:8">
      <c r="B24" s="158"/>
      <c r="C24" s="248"/>
      <c r="D24" s="158"/>
      <c r="E24" s="158"/>
      <c r="F24" s="158"/>
      <c r="G24" s="158"/>
      <c r="H24" s="158"/>
    </row>
    <row r="25" spans="2:8">
      <c r="B25" s="158"/>
      <c r="C25" s="158"/>
      <c r="D25" s="158"/>
      <c r="E25" s="158"/>
      <c r="F25" s="158"/>
      <c r="G25" s="158"/>
      <c r="H25" s="158"/>
    </row>
    <row r="31" spans="2:8">
      <c r="D31" s="647"/>
      <c r="E31" s="647"/>
      <c r="F31" s="647"/>
      <c r="G31" s="232" t="s">
        <v>12</v>
      </c>
    </row>
    <row r="32" spans="2:8">
      <c r="D32" s="647" t="s">
        <v>730</v>
      </c>
      <c r="E32" s="647"/>
      <c r="F32" s="647"/>
      <c r="G32" s="647"/>
    </row>
    <row r="33" spans="2:2">
      <c r="B33" s="232" t="s">
        <v>11</v>
      </c>
    </row>
  </sheetData>
  <mergeCells count="12">
    <mergeCell ref="A2:G2"/>
    <mergeCell ref="A3:G3"/>
    <mergeCell ref="A5:G5"/>
    <mergeCell ref="D32:G32"/>
    <mergeCell ref="D31:F31"/>
    <mergeCell ref="A7:C7"/>
    <mergeCell ref="C19:H19"/>
    <mergeCell ref="B9:B10"/>
    <mergeCell ref="C9:C10"/>
    <mergeCell ref="D9:G9"/>
    <mergeCell ref="H9:H10"/>
    <mergeCell ref="C12:H12"/>
  </mergeCells>
  <printOptions horizontalCentered="1"/>
  <pageMargins left="0.70866141732283472" right="0.70866141732283472" top="0.23622047244094491" bottom="0"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sheetPr>
    <pageSetUpPr fitToPage="1"/>
  </sheetPr>
  <dimension ref="A1:M24"/>
  <sheetViews>
    <sheetView view="pageBreakPreview" zoomScaleSheetLayoutView="100" workbookViewId="0">
      <selection activeCell="F7" sqref="F7"/>
    </sheetView>
  </sheetViews>
  <sheetFormatPr defaultRowHeight="12.75"/>
  <cols>
    <col min="1" max="1" width="8.28515625" customWidth="1"/>
    <col min="2" max="2" width="15.5703125" customWidth="1"/>
    <col min="3" max="3" width="17.28515625" customWidth="1"/>
    <col min="4" max="4" width="21" customWidth="1"/>
    <col min="5" max="5" width="21.140625" customWidth="1"/>
    <col min="6" max="6" width="20.7109375" customWidth="1"/>
    <col min="7" max="7" width="23.5703125" customWidth="1"/>
  </cols>
  <sheetData>
    <row r="1" spans="1:13" ht="18">
      <c r="A1" s="649" t="s">
        <v>0</v>
      </c>
      <c r="B1" s="649"/>
      <c r="C1" s="649"/>
      <c r="D1" s="649"/>
      <c r="E1" s="649"/>
      <c r="F1" s="649"/>
      <c r="G1" s="223" t="s">
        <v>689</v>
      </c>
    </row>
    <row r="2" spans="1:13" ht="21">
      <c r="A2" s="650" t="s">
        <v>631</v>
      </c>
      <c r="B2" s="650"/>
      <c r="C2" s="650"/>
      <c r="D2" s="650"/>
      <c r="E2" s="650"/>
      <c r="F2" s="650"/>
      <c r="G2" s="650"/>
    </row>
    <row r="3" spans="1:13" ht="15">
      <c r="A3" s="225"/>
      <c r="B3" s="225"/>
    </row>
    <row r="4" spans="1:13" ht="18" customHeight="1">
      <c r="A4" s="651" t="s">
        <v>690</v>
      </c>
      <c r="B4" s="651"/>
      <c r="C4" s="651"/>
      <c r="D4" s="651"/>
      <c r="E4" s="651"/>
      <c r="F4" s="651"/>
      <c r="G4" s="651"/>
    </row>
    <row r="5" spans="1:13">
      <c r="A5" s="554" t="s">
        <v>851</v>
      </c>
      <c r="B5" s="554"/>
      <c r="C5" s="554"/>
    </row>
    <row r="6" spans="1:13" ht="15">
      <c r="A6" s="226"/>
      <c r="B6" s="226"/>
      <c r="F6" s="652" t="s">
        <v>885</v>
      </c>
      <c r="G6" s="652"/>
    </row>
    <row r="7" spans="1:13" ht="59.25" customHeight="1">
      <c r="A7" s="227" t="s">
        <v>2</v>
      </c>
      <c r="B7" s="227" t="s">
        <v>733</v>
      </c>
      <c r="C7" s="344" t="s">
        <v>691</v>
      </c>
      <c r="D7" s="344" t="s">
        <v>692</v>
      </c>
      <c r="E7" s="344" t="s">
        <v>693</v>
      </c>
      <c r="F7" s="344" t="s">
        <v>694</v>
      </c>
      <c r="G7" s="344" t="s">
        <v>695</v>
      </c>
    </row>
    <row r="8" spans="1:13" s="223" customFormat="1" ht="15">
      <c r="A8" s="229" t="s">
        <v>253</v>
      </c>
      <c r="B8" s="229" t="s">
        <v>254</v>
      </c>
      <c r="C8" s="229" t="s">
        <v>255</v>
      </c>
      <c r="D8" s="229" t="s">
        <v>256</v>
      </c>
      <c r="E8" s="229" t="s">
        <v>257</v>
      </c>
      <c r="F8" s="229" t="s">
        <v>258</v>
      </c>
      <c r="G8" s="229" t="s">
        <v>259</v>
      </c>
      <c r="L8" s="467"/>
      <c r="M8" s="467" t="s">
        <v>844</v>
      </c>
    </row>
    <row r="9" spans="1:13">
      <c r="A9" s="383">
        <v>1</v>
      </c>
      <c r="B9" s="377" t="s">
        <v>853</v>
      </c>
      <c r="C9" s="379">
        <v>39</v>
      </c>
      <c r="D9" s="379">
        <v>11</v>
      </c>
      <c r="E9" s="379">
        <v>4</v>
      </c>
      <c r="F9" s="379">
        <v>1</v>
      </c>
      <c r="G9" s="379">
        <v>7</v>
      </c>
    </row>
    <row r="10" spans="1:13">
      <c r="A10" s="383">
        <v>2</v>
      </c>
      <c r="B10" s="377"/>
      <c r="C10" s="379"/>
      <c r="D10" s="379"/>
      <c r="E10" s="379"/>
      <c r="F10" s="379"/>
      <c r="G10" s="411"/>
    </row>
    <row r="11" spans="1:13">
      <c r="A11" s="383">
        <v>3</v>
      </c>
      <c r="B11" s="377"/>
      <c r="C11" s="379"/>
      <c r="D11" s="379"/>
      <c r="E11" s="379"/>
      <c r="F11" s="379"/>
      <c r="G11" s="379"/>
      <c r="K11" t="s">
        <v>845</v>
      </c>
    </row>
    <row r="12" spans="1:13">
      <c r="A12" s="383"/>
      <c r="C12" s="379"/>
      <c r="D12" s="379"/>
      <c r="E12" s="379"/>
      <c r="F12" s="379"/>
      <c r="G12" s="379"/>
    </row>
    <row r="13" spans="1:13">
      <c r="A13" s="383"/>
      <c r="B13" s="383"/>
      <c r="C13" s="379"/>
      <c r="D13" s="379"/>
      <c r="E13" s="378"/>
      <c r="F13" s="378"/>
      <c r="G13" s="378"/>
    </row>
    <row r="14" spans="1:13">
      <c r="A14" s="383"/>
      <c r="B14" s="383"/>
      <c r="C14" s="379"/>
      <c r="D14" s="379"/>
      <c r="E14" s="378"/>
      <c r="F14" s="378"/>
      <c r="G14" s="378"/>
    </row>
    <row r="15" spans="1:13">
      <c r="A15" s="383"/>
      <c r="B15" s="383"/>
      <c r="C15" s="379"/>
      <c r="D15" s="379"/>
      <c r="E15" s="378"/>
      <c r="F15" s="378"/>
      <c r="G15" s="378"/>
    </row>
    <row r="16" spans="1:13">
      <c r="A16" s="185" t="s">
        <v>16</v>
      </c>
      <c r="B16" s="185"/>
      <c r="C16" s="380">
        <f>SUM(C9:C15)</f>
        <v>39</v>
      </c>
      <c r="D16" s="380">
        <f t="shared" ref="D16:G16" si="0">SUM(D9:D15)</f>
        <v>11</v>
      </c>
      <c r="E16" s="380">
        <f t="shared" si="0"/>
        <v>4</v>
      </c>
      <c r="F16" s="380">
        <f t="shared" si="0"/>
        <v>1</v>
      </c>
      <c r="G16" s="380">
        <f t="shared" si="0"/>
        <v>7</v>
      </c>
    </row>
    <row r="18" spans="1:13">
      <c r="A18" s="231"/>
    </row>
    <row r="21" spans="1:13" ht="15" customHeight="1">
      <c r="A21" s="345"/>
      <c r="B21" s="345"/>
      <c r="C21" s="345"/>
      <c r="D21" s="345"/>
      <c r="E21" s="345"/>
      <c r="F21" s="671" t="s">
        <v>12</v>
      </c>
      <c r="G21" s="671"/>
      <c r="H21" s="346"/>
      <c r="I21" s="346"/>
    </row>
    <row r="22" spans="1:13" ht="15" customHeight="1">
      <c r="A22" s="345"/>
      <c r="B22" s="345"/>
      <c r="C22" s="345"/>
      <c r="D22" s="345"/>
      <c r="E22" s="345"/>
      <c r="F22" s="671" t="s">
        <v>730</v>
      </c>
      <c r="G22" s="671"/>
      <c r="H22" s="346"/>
      <c r="I22" s="346"/>
    </row>
    <row r="23" spans="1:13">
      <c r="A23" s="345" t="s">
        <v>11</v>
      </c>
      <c r="C23" s="345"/>
      <c r="D23" s="345"/>
      <c r="E23" s="345"/>
      <c r="F23" s="739" t="s">
        <v>78</v>
      </c>
      <c r="G23" s="739"/>
      <c r="H23" s="345"/>
      <c r="I23" s="345"/>
    </row>
    <row r="24" spans="1:13">
      <c r="A24" s="345"/>
      <c r="B24" s="345"/>
      <c r="C24" s="345"/>
      <c r="D24" s="345"/>
      <c r="E24" s="345"/>
      <c r="F24" s="345"/>
      <c r="G24" s="345"/>
      <c r="H24" s="345"/>
      <c r="I24" s="345"/>
      <c r="J24" s="345"/>
      <c r="K24" s="345"/>
      <c r="L24" s="345"/>
      <c r="M24" s="345"/>
    </row>
  </sheetData>
  <mergeCells count="8">
    <mergeCell ref="F23:G23"/>
    <mergeCell ref="A1:F1"/>
    <mergeCell ref="A2:G2"/>
    <mergeCell ref="A4:G4"/>
    <mergeCell ref="F6:G6"/>
    <mergeCell ref="F21:G21"/>
    <mergeCell ref="F22:G22"/>
    <mergeCell ref="A5:C5"/>
  </mergeCells>
  <printOptions horizontalCentered="1"/>
  <pageMargins left="0.70866141732283472" right="0.70866141732283472" top="0.23622047244094491" bottom="0"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dimension ref="A1:O24"/>
  <sheetViews>
    <sheetView view="pageBreakPreview" zoomScale="115" zoomScaleSheetLayoutView="115" workbookViewId="0">
      <selection activeCell="Q23" sqref="Q23"/>
    </sheetView>
  </sheetViews>
  <sheetFormatPr defaultRowHeight="12.75"/>
  <cols>
    <col min="1" max="1" width="5.140625" customWidth="1"/>
    <col min="2" max="2" width="12.5703125" customWidth="1"/>
  </cols>
  <sheetData>
    <row r="1" spans="1:15" ht="18">
      <c r="A1" s="649" t="s">
        <v>0</v>
      </c>
      <c r="B1" s="649"/>
      <c r="C1" s="649"/>
      <c r="D1" s="649"/>
      <c r="E1" s="649"/>
      <c r="F1" s="649"/>
      <c r="G1" s="649"/>
      <c r="H1" s="649"/>
      <c r="I1" s="649"/>
      <c r="J1" s="649"/>
      <c r="K1" s="649"/>
      <c r="L1" s="649"/>
      <c r="M1" s="649"/>
      <c r="N1" s="745" t="s">
        <v>882</v>
      </c>
      <c r="O1" s="745"/>
    </row>
    <row r="2" spans="1:15" ht="21">
      <c r="A2" s="650" t="s">
        <v>631</v>
      </c>
      <c r="B2" s="650"/>
      <c r="C2" s="650"/>
      <c r="D2" s="650"/>
      <c r="E2" s="650"/>
      <c r="F2" s="650"/>
      <c r="G2" s="650"/>
      <c r="H2" s="650"/>
      <c r="I2" s="650"/>
      <c r="J2" s="650"/>
      <c r="K2" s="650"/>
      <c r="L2" s="650"/>
      <c r="M2" s="650"/>
      <c r="N2" s="650"/>
    </row>
    <row r="3" spans="1:15" ht="15">
      <c r="A3" s="225"/>
      <c r="B3" s="225"/>
    </row>
    <row r="4" spans="1:15" ht="18">
      <c r="A4" s="651" t="s">
        <v>883</v>
      </c>
      <c r="B4" s="651"/>
      <c r="C4" s="651"/>
      <c r="D4" s="651"/>
      <c r="E4" s="651"/>
      <c r="F4" s="651"/>
      <c r="G4" s="651"/>
      <c r="H4" s="651"/>
      <c r="I4" s="651"/>
      <c r="J4" s="651"/>
      <c r="K4" s="651"/>
      <c r="L4" s="651"/>
      <c r="M4" s="651"/>
      <c r="N4" s="651"/>
    </row>
    <row r="5" spans="1:15" ht="15">
      <c r="A5" s="226" t="s">
        <v>884</v>
      </c>
      <c r="B5" s="226"/>
    </row>
    <row r="6" spans="1:15" ht="15">
      <c r="A6" s="226"/>
      <c r="B6" s="226"/>
      <c r="M6" s="679" t="s">
        <v>885</v>
      </c>
      <c r="N6" s="679"/>
      <c r="O6" s="679"/>
    </row>
    <row r="7" spans="1:15">
      <c r="A7" s="725" t="s">
        <v>2</v>
      </c>
      <c r="B7" s="725" t="s">
        <v>886</v>
      </c>
      <c r="C7" s="746" t="s">
        <v>887</v>
      </c>
      <c r="D7" s="740" t="s">
        <v>888</v>
      </c>
      <c r="E7" s="740" t="s">
        <v>889</v>
      </c>
      <c r="F7" s="740" t="s">
        <v>890</v>
      </c>
      <c r="G7" s="740" t="s">
        <v>891</v>
      </c>
      <c r="H7" s="740"/>
      <c r="I7" s="740"/>
      <c r="J7" s="740"/>
      <c r="K7" s="740"/>
      <c r="L7" s="740" t="s">
        <v>892</v>
      </c>
      <c r="M7" s="740" t="s">
        <v>893</v>
      </c>
      <c r="N7" s="740"/>
      <c r="O7" s="740"/>
    </row>
    <row r="8" spans="1:15">
      <c r="A8" s="725"/>
      <c r="B8" s="725"/>
      <c r="C8" s="747"/>
      <c r="D8" s="740"/>
      <c r="E8" s="740"/>
      <c r="F8" s="740"/>
      <c r="G8" s="740" t="s">
        <v>894</v>
      </c>
      <c r="H8" s="740"/>
      <c r="I8" s="740" t="s">
        <v>895</v>
      </c>
      <c r="J8" s="740" t="s">
        <v>896</v>
      </c>
      <c r="K8" s="740" t="s">
        <v>897</v>
      </c>
      <c r="L8" s="740"/>
      <c r="M8" s="740" t="s">
        <v>88</v>
      </c>
      <c r="N8" s="740" t="s">
        <v>898</v>
      </c>
      <c r="O8" s="740" t="s">
        <v>899</v>
      </c>
    </row>
    <row r="9" spans="1:15" ht="66" customHeight="1">
      <c r="A9" s="725"/>
      <c r="B9" s="725"/>
      <c r="C9" s="748"/>
      <c r="D9" s="740"/>
      <c r="E9" s="740"/>
      <c r="F9" s="740"/>
      <c r="G9" s="538" t="s">
        <v>900</v>
      </c>
      <c r="H9" s="538" t="s">
        <v>901</v>
      </c>
      <c r="I9" s="740"/>
      <c r="J9" s="740"/>
      <c r="K9" s="740"/>
      <c r="L9" s="740"/>
      <c r="M9" s="740"/>
      <c r="N9" s="740"/>
      <c r="O9" s="740"/>
    </row>
    <row r="10" spans="1:15">
      <c r="A10" s="9">
        <v>1</v>
      </c>
      <c r="B10" s="9" t="s">
        <v>835</v>
      </c>
      <c r="C10" s="378">
        <v>39</v>
      </c>
      <c r="D10" s="378">
        <v>39</v>
      </c>
      <c r="E10" s="378">
        <v>39</v>
      </c>
      <c r="F10" s="9">
        <v>14</v>
      </c>
      <c r="G10" s="9"/>
      <c r="H10" s="9"/>
      <c r="I10" s="9"/>
      <c r="J10" s="9"/>
      <c r="K10" s="9"/>
      <c r="L10" s="20" t="s">
        <v>903</v>
      </c>
      <c r="M10" s="9" t="s">
        <v>839</v>
      </c>
      <c r="N10" s="9">
        <v>0</v>
      </c>
      <c r="O10" s="9">
        <v>0</v>
      </c>
    </row>
    <row r="11" spans="1:15">
      <c r="A11" s="9"/>
      <c r="B11" s="9"/>
      <c r="C11" s="230"/>
      <c r="D11" s="230"/>
      <c r="E11" s="230"/>
      <c r="F11" s="230"/>
      <c r="G11" s="9"/>
      <c r="H11" s="9"/>
      <c r="I11" s="9"/>
      <c r="J11" s="9"/>
      <c r="K11" s="9"/>
      <c r="L11" s="9"/>
      <c r="M11" s="9"/>
      <c r="N11" s="9"/>
      <c r="O11" s="9"/>
    </row>
    <row r="12" spans="1:15">
      <c r="A12" s="9"/>
      <c r="B12" s="9"/>
      <c r="C12" s="230"/>
      <c r="D12" s="230"/>
      <c r="E12" s="230"/>
      <c r="F12" s="230"/>
      <c r="G12" s="9"/>
      <c r="H12" s="9"/>
      <c r="I12" s="9"/>
      <c r="J12" s="9"/>
      <c r="K12" s="9"/>
      <c r="L12" s="9"/>
      <c r="M12" s="9"/>
      <c r="N12" s="9"/>
      <c r="O12" s="9"/>
    </row>
    <row r="13" spans="1:15">
      <c r="A13" s="9"/>
      <c r="B13" s="9"/>
      <c r="C13" s="230"/>
      <c r="D13" s="230"/>
      <c r="E13" s="230"/>
      <c r="F13" s="230"/>
      <c r="G13" s="9"/>
      <c r="H13" s="9"/>
      <c r="I13" s="9"/>
      <c r="J13" s="9"/>
      <c r="K13" s="9"/>
      <c r="L13" s="9"/>
      <c r="M13" s="9"/>
      <c r="N13" s="9"/>
      <c r="O13" s="9"/>
    </row>
    <row r="14" spans="1:15">
      <c r="A14" s="9"/>
      <c r="B14" s="9"/>
      <c r="C14" s="230"/>
      <c r="D14" s="230"/>
      <c r="E14" s="230"/>
      <c r="F14" s="230"/>
      <c r="G14" s="9"/>
      <c r="H14" s="9"/>
      <c r="I14" s="9"/>
      <c r="J14" s="9"/>
      <c r="K14" s="9"/>
      <c r="L14" s="9"/>
      <c r="M14" s="9"/>
      <c r="N14" s="9"/>
      <c r="O14" s="9"/>
    </row>
    <row r="15" spans="1:15">
      <c r="A15" s="9"/>
      <c r="B15" s="9"/>
      <c r="C15" s="230"/>
      <c r="D15" s="230"/>
      <c r="E15" s="230"/>
      <c r="F15" s="230"/>
      <c r="G15" s="9"/>
      <c r="H15" s="9"/>
      <c r="I15" s="9"/>
      <c r="J15" s="9"/>
      <c r="K15" s="9"/>
      <c r="L15" s="9"/>
      <c r="M15" s="9"/>
      <c r="N15" s="9"/>
      <c r="O15" s="9"/>
    </row>
    <row r="16" spans="1:15">
      <c r="A16" s="9"/>
      <c r="B16" s="9"/>
      <c r="C16" s="230"/>
      <c r="D16" s="230"/>
      <c r="E16" s="230"/>
      <c r="F16" s="230"/>
      <c r="G16" s="9"/>
      <c r="H16" s="9"/>
      <c r="I16" s="9"/>
      <c r="J16" s="9"/>
      <c r="K16" s="9"/>
      <c r="L16" s="9"/>
      <c r="M16" s="9"/>
      <c r="N16" s="9"/>
      <c r="O16" s="9"/>
    </row>
    <row r="18" spans="1:15">
      <c r="A18" s="231"/>
      <c r="B18" s="744" t="s">
        <v>902</v>
      </c>
      <c r="C18" s="744"/>
      <c r="D18" s="744"/>
      <c r="E18" s="744"/>
      <c r="F18" s="744"/>
      <c r="G18" s="744"/>
      <c r="H18" s="744"/>
      <c r="I18" s="744"/>
      <c r="J18" s="744"/>
      <c r="K18" s="744"/>
      <c r="L18" s="744"/>
      <c r="M18" s="744"/>
      <c r="N18" s="744"/>
      <c r="O18" s="744"/>
    </row>
    <row r="19" spans="1:15">
      <c r="B19" s="744"/>
      <c r="C19" s="744"/>
      <c r="D19" s="744"/>
      <c r="E19" s="744"/>
      <c r="F19" s="744"/>
      <c r="G19" s="744"/>
      <c r="H19" s="744"/>
      <c r="I19" s="744"/>
      <c r="J19" s="744"/>
      <c r="K19" s="744"/>
      <c r="L19" s="744"/>
      <c r="M19" s="744"/>
      <c r="N19" s="744"/>
      <c r="O19" s="744"/>
    </row>
    <row r="21" spans="1:15">
      <c r="A21" s="345"/>
      <c r="B21" s="345"/>
      <c r="C21" s="345"/>
      <c r="D21" s="345"/>
      <c r="G21" s="527"/>
      <c r="H21" s="527"/>
      <c r="L21" s="741" t="s">
        <v>12</v>
      </c>
      <c r="M21" s="741"/>
      <c r="N21" s="539"/>
      <c r="O21" s="539"/>
    </row>
    <row r="22" spans="1:15">
      <c r="A22" s="345"/>
      <c r="B22" s="345"/>
      <c r="C22" s="345"/>
      <c r="D22" s="345"/>
      <c r="G22" s="527"/>
      <c r="H22" s="527"/>
      <c r="L22" s="741" t="s">
        <v>880</v>
      </c>
      <c r="M22" s="741"/>
      <c r="N22" s="741"/>
      <c r="O22" s="741"/>
    </row>
    <row r="23" spans="1:15">
      <c r="A23" s="345"/>
      <c r="B23" s="345"/>
      <c r="C23" s="345"/>
      <c r="D23" s="345"/>
      <c r="G23" s="527"/>
      <c r="H23" s="527"/>
      <c r="L23" s="742" t="s">
        <v>81</v>
      </c>
      <c r="M23" s="742"/>
      <c r="N23" s="742"/>
      <c r="O23" s="742"/>
    </row>
    <row r="24" spans="1:15">
      <c r="A24" s="345" t="s">
        <v>11</v>
      </c>
      <c r="C24" s="345"/>
      <c r="D24" s="345"/>
      <c r="G24" s="345"/>
      <c r="H24" s="345"/>
      <c r="L24" s="743" t="s">
        <v>78</v>
      </c>
      <c r="M24" s="743"/>
      <c r="N24" s="539"/>
      <c r="O24" s="539"/>
    </row>
  </sheetData>
  <mergeCells count="26">
    <mergeCell ref="A7:A9"/>
    <mergeCell ref="B7:B9"/>
    <mergeCell ref="C7:C9"/>
    <mergeCell ref="D7:D9"/>
    <mergeCell ref="E7:E9"/>
    <mergeCell ref="A1:M1"/>
    <mergeCell ref="N1:O1"/>
    <mergeCell ref="A2:N2"/>
    <mergeCell ref="A4:N4"/>
    <mergeCell ref="M6:O6"/>
    <mergeCell ref="O8:O9"/>
    <mergeCell ref="L21:M21"/>
    <mergeCell ref="L22:O22"/>
    <mergeCell ref="L23:O23"/>
    <mergeCell ref="L24:M24"/>
    <mergeCell ref="B18:O19"/>
    <mergeCell ref="F7:F9"/>
    <mergeCell ref="G7:K7"/>
    <mergeCell ref="L7:L9"/>
    <mergeCell ref="M7:O7"/>
    <mergeCell ref="G8:H8"/>
    <mergeCell ref="I8:I9"/>
    <mergeCell ref="J8:J9"/>
    <mergeCell ref="K8:K9"/>
    <mergeCell ref="M8:M9"/>
    <mergeCell ref="N8:N9"/>
  </mergeCells>
  <pageMargins left="0.70866141732283472" right="0.70866141732283472" top="0.74803149606299213" bottom="0.74803149606299213" header="0.31496062992125984" footer="0.31496062992125984"/>
  <pageSetup paperSize="9" scale="80" orientation="landscape" r:id="rId1"/>
</worksheet>
</file>

<file path=xl/worksheets/sheet35.xml><?xml version="1.0" encoding="utf-8"?>
<worksheet xmlns="http://schemas.openxmlformats.org/spreadsheetml/2006/main" xmlns:r="http://schemas.openxmlformats.org/officeDocument/2006/relationships">
  <sheetPr>
    <pageSetUpPr fitToPage="1"/>
  </sheetPr>
  <dimension ref="A1:S33"/>
  <sheetViews>
    <sheetView zoomScaleSheetLayoutView="90" workbookViewId="0">
      <selection activeCell="L10" sqref="L10"/>
    </sheetView>
  </sheetViews>
  <sheetFormatPr defaultRowHeight="12.75"/>
  <cols>
    <col min="1" max="1" width="10.28515625" customWidth="1"/>
    <col min="2" max="2" width="12"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s>
  <sheetData>
    <row r="1" spans="1:19" ht="15">
      <c r="D1" s="602"/>
      <c r="E1" s="602"/>
      <c r="H1" s="44"/>
      <c r="I1" s="656" t="s">
        <v>62</v>
      </c>
      <c r="J1" s="656"/>
    </row>
    <row r="2" spans="1:19" ht="15">
      <c r="A2" s="662" t="s">
        <v>0</v>
      </c>
      <c r="B2" s="662"/>
      <c r="C2" s="662"/>
      <c r="D2" s="662"/>
      <c r="E2" s="662"/>
      <c r="F2" s="662"/>
      <c r="G2" s="662"/>
      <c r="H2" s="662"/>
      <c r="I2" s="662"/>
      <c r="J2" s="662"/>
    </row>
    <row r="3" spans="1:19" ht="20.25">
      <c r="A3" s="605" t="s">
        <v>631</v>
      </c>
      <c r="B3" s="605"/>
      <c r="C3" s="605"/>
      <c r="D3" s="605"/>
      <c r="E3" s="605"/>
      <c r="F3" s="605"/>
      <c r="G3" s="605"/>
      <c r="H3" s="605"/>
      <c r="I3" s="605"/>
      <c r="J3" s="605"/>
    </row>
    <row r="4" spans="1:19" ht="10.5" customHeight="1"/>
    <row r="5" spans="1:19" s="17" customFormat="1" ht="24.75" customHeight="1">
      <c r="A5" s="749" t="s">
        <v>424</v>
      </c>
      <c r="B5" s="749"/>
      <c r="C5" s="749"/>
      <c r="D5" s="749"/>
      <c r="E5" s="749"/>
      <c r="F5" s="749"/>
      <c r="G5" s="749"/>
      <c r="H5" s="749"/>
      <c r="I5" s="749"/>
      <c r="J5" s="749"/>
      <c r="K5" s="749"/>
    </row>
    <row r="6" spans="1:19" s="17" customFormat="1" ht="15.75" customHeight="1">
      <c r="A6" s="47"/>
      <c r="B6" s="47"/>
      <c r="C6" s="47"/>
      <c r="D6" s="47"/>
      <c r="E6" s="47"/>
      <c r="F6" s="47"/>
      <c r="G6" s="47"/>
      <c r="H6" s="47"/>
      <c r="I6" s="47"/>
      <c r="J6" s="47"/>
    </row>
    <row r="7" spans="1:19" s="17" customFormat="1">
      <c r="A7" s="554" t="s">
        <v>851</v>
      </c>
      <c r="B7" s="554"/>
      <c r="C7" s="554"/>
      <c r="E7" s="698"/>
      <c r="F7" s="698"/>
      <c r="G7" s="698"/>
      <c r="H7" s="698"/>
      <c r="I7" s="698" t="s">
        <v>916</v>
      </c>
      <c r="J7" s="698"/>
      <c r="K7" s="698"/>
    </row>
    <row r="8" spans="1:19" s="15" customFormat="1" ht="15.75" hidden="1">
      <c r="C8" s="662" t="s">
        <v>13</v>
      </c>
      <c r="D8" s="662"/>
      <c r="E8" s="662"/>
      <c r="F8" s="662"/>
      <c r="G8" s="662"/>
      <c r="H8" s="662"/>
      <c r="I8" s="662"/>
      <c r="J8" s="662"/>
    </row>
    <row r="9" spans="1:19" ht="44.25" customHeight="1">
      <c r="A9" s="654" t="s">
        <v>23</v>
      </c>
      <c r="B9" s="654" t="s">
        <v>52</v>
      </c>
      <c r="C9" s="561" t="s">
        <v>452</v>
      </c>
      <c r="D9" s="563"/>
      <c r="E9" s="561" t="s">
        <v>37</v>
      </c>
      <c r="F9" s="563"/>
      <c r="G9" s="561" t="s">
        <v>38</v>
      </c>
      <c r="H9" s="563"/>
      <c r="I9" s="581" t="s">
        <v>97</v>
      </c>
      <c r="J9" s="581"/>
      <c r="K9" s="654" t="s">
        <v>503</v>
      </c>
      <c r="R9" s="9"/>
      <c r="S9" s="14"/>
    </row>
    <row r="10" spans="1:19" s="16" customFormat="1" ht="42.6" customHeight="1">
      <c r="A10" s="655"/>
      <c r="B10" s="655"/>
      <c r="C10" s="5" t="s">
        <v>39</v>
      </c>
      <c r="D10" s="5" t="s">
        <v>96</v>
      </c>
      <c r="E10" s="5" t="s">
        <v>39</v>
      </c>
      <c r="F10" s="5" t="s">
        <v>96</v>
      </c>
      <c r="G10" s="5" t="s">
        <v>39</v>
      </c>
      <c r="H10" s="5" t="s">
        <v>96</v>
      </c>
      <c r="I10" s="5" t="s">
        <v>130</v>
      </c>
      <c r="J10" s="5" t="s">
        <v>131</v>
      </c>
      <c r="K10" s="655"/>
    </row>
    <row r="11" spans="1:19">
      <c r="A11" s="162">
        <v>1</v>
      </c>
      <c r="B11" s="162">
        <v>2</v>
      </c>
      <c r="C11" s="162">
        <v>3</v>
      </c>
      <c r="D11" s="162">
        <v>4</v>
      </c>
      <c r="E11" s="162">
        <v>5</v>
      </c>
      <c r="F11" s="162">
        <v>6</v>
      </c>
      <c r="G11" s="162">
        <v>7</v>
      </c>
      <c r="H11" s="162">
        <v>8</v>
      </c>
      <c r="I11" s="162">
        <v>9</v>
      </c>
      <c r="J11" s="162">
        <v>10</v>
      </c>
      <c r="K11" s="3">
        <v>11</v>
      </c>
    </row>
    <row r="12" spans="1:19" ht="17.25" customHeight="1">
      <c r="A12" s="8">
        <v>1</v>
      </c>
      <c r="B12" s="19" t="s">
        <v>362</v>
      </c>
      <c r="C12" s="383">
        <v>0</v>
      </c>
      <c r="D12" s="383">
        <v>0</v>
      </c>
      <c r="E12" s="383">
        <v>0</v>
      </c>
      <c r="F12" s="383">
        <v>0</v>
      </c>
      <c r="G12" s="383">
        <v>0</v>
      </c>
      <c r="H12" s="383">
        <v>0</v>
      </c>
      <c r="I12" s="383">
        <v>0</v>
      </c>
      <c r="J12" s="383">
        <v>0</v>
      </c>
      <c r="K12" s="383">
        <v>0</v>
      </c>
    </row>
    <row r="13" spans="1:19" ht="17.25" customHeight="1">
      <c r="A13" s="8">
        <v>2</v>
      </c>
      <c r="B13" s="19" t="s">
        <v>363</v>
      </c>
      <c r="C13" s="383">
        <v>0</v>
      </c>
      <c r="D13" s="383">
        <v>0</v>
      </c>
      <c r="E13" s="383">
        <v>0</v>
      </c>
      <c r="F13" s="383">
        <v>0</v>
      </c>
      <c r="G13" s="383">
        <v>0</v>
      </c>
      <c r="H13" s="383">
        <v>0</v>
      </c>
      <c r="I13" s="383">
        <v>0</v>
      </c>
      <c r="J13" s="383">
        <v>0</v>
      </c>
      <c r="K13" s="383">
        <v>0</v>
      </c>
    </row>
    <row r="14" spans="1:19" ht="17.25" customHeight="1">
      <c r="A14" s="8">
        <v>3</v>
      </c>
      <c r="B14" s="19" t="s">
        <v>364</v>
      </c>
      <c r="C14" s="383">
        <v>0</v>
      </c>
      <c r="D14" s="383">
        <v>0</v>
      </c>
      <c r="E14" s="383">
        <v>0</v>
      </c>
      <c r="F14" s="383">
        <v>0</v>
      </c>
      <c r="G14" s="383">
        <v>0</v>
      </c>
      <c r="H14" s="383">
        <v>0</v>
      </c>
      <c r="I14" s="383">
        <v>0</v>
      </c>
      <c r="J14" s="383">
        <v>0</v>
      </c>
      <c r="K14" s="383">
        <v>0</v>
      </c>
    </row>
    <row r="15" spans="1:19" ht="17.25" customHeight="1">
      <c r="A15" s="8">
        <v>4</v>
      </c>
      <c r="B15" s="19" t="s">
        <v>365</v>
      </c>
      <c r="C15" s="383">
        <v>0</v>
      </c>
      <c r="D15" s="383">
        <v>0</v>
      </c>
      <c r="E15" s="383">
        <v>0</v>
      </c>
      <c r="F15" s="383">
        <v>0</v>
      </c>
      <c r="G15" s="383">
        <v>0</v>
      </c>
      <c r="H15" s="383">
        <v>0</v>
      </c>
      <c r="I15" s="383">
        <v>0</v>
      </c>
      <c r="J15" s="383">
        <v>0</v>
      </c>
      <c r="K15" s="383">
        <v>0</v>
      </c>
    </row>
    <row r="16" spans="1:19" ht="17.25" customHeight="1">
      <c r="A16" s="8">
        <v>5</v>
      </c>
      <c r="B16" s="19" t="s">
        <v>366</v>
      </c>
      <c r="C16" s="383">
        <v>0</v>
      </c>
      <c r="D16" s="383">
        <v>0</v>
      </c>
      <c r="E16" s="383">
        <v>0</v>
      </c>
      <c r="F16" s="383">
        <v>0</v>
      </c>
      <c r="G16" s="383">
        <v>0</v>
      </c>
      <c r="H16" s="383">
        <v>0</v>
      </c>
      <c r="I16" s="383">
        <v>0</v>
      </c>
      <c r="J16" s="383">
        <v>0</v>
      </c>
      <c r="K16" s="383">
        <v>0</v>
      </c>
    </row>
    <row r="17" spans="1:16" ht="17.25" customHeight="1">
      <c r="A17" s="8">
        <v>6</v>
      </c>
      <c r="B17" s="19" t="s">
        <v>367</v>
      </c>
      <c r="C17" s="383">
        <v>0</v>
      </c>
      <c r="D17" s="383">
        <v>0</v>
      </c>
      <c r="E17" s="383">
        <v>0</v>
      </c>
      <c r="F17" s="383">
        <v>0</v>
      </c>
      <c r="G17" s="383">
        <v>0</v>
      </c>
      <c r="H17" s="383">
        <v>0</v>
      </c>
      <c r="I17" s="383">
        <v>0</v>
      </c>
      <c r="J17" s="383">
        <v>0</v>
      </c>
      <c r="K17" s="383">
        <v>0</v>
      </c>
    </row>
    <row r="18" spans="1:16" ht="17.25" customHeight="1">
      <c r="A18" s="8">
        <v>7</v>
      </c>
      <c r="B18" s="19" t="s">
        <v>368</v>
      </c>
      <c r="C18" s="383">
        <v>0</v>
      </c>
      <c r="D18" s="383">
        <v>0</v>
      </c>
      <c r="E18" s="383">
        <v>0</v>
      </c>
      <c r="F18" s="383">
        <v>0</v>
      </c>
      <c r="G18" s="383">
        <v>0</v>
      </c>
      <c r="H18" s="383">
        <v>0</v>
      </c>
      <c r="I18" s="383">
        <v>0</v>
      </c>
      <c r="J18" s="383">
        <v>0</v>
      </c>
      <c r="K18" s="383">
        <v>0</v>
      </c>
    </row>
    <row r="19" spans="1:16" s="14" customFormat="1" ht="14.25" customHeight="1">
      <c r="A19" s="8">
        <v>8</v>
      </c>
      <c r="B19" s="19" t="s">
        <v>244</v>
      </c>
      <c r="C19" s="383">
        <v>0</v>
      </c>
      <c r="D19" s="383">
        <v>0</v>
      </c>
      <c r="E19" s="383">
        <v>0</v>
      </c>
      <c r="F19" s="383">
        <v>0</v>
      </c>
      <c r="G19" s="383">
        <v>0</v>
      </c>
      <c r="H19" s="383">
        <v>0</v>
      </c>
      <c r="I19" s="383">
        <v>0</v>
      </c>
      <c r="J19" s="383">
        <v>0</v>
      </c>
      <c r="K19" s="383">
        <v>0</v>
      </c>
    </row>
    <row r="20" spans="1:16" s="14" customFormat="1" ht="14.25" customHeight="1">
      <c r="A20" s="8">
        <v>9</v>
      </c>
      <c r="B20" s="19" t="s">
        <v>343</v>
      </c>
      <c r="C20" s="383">
        <v>0</v>
      </c>
      <c r="D20" s="383">
        <v>0</v>
      </c>
      <c r="E20" s="383">
        <v>0</v>
      </c>
      <c r="F20" s="383">
        <v>0</v>
      </c>
      <c r="G20" s="383">
        <v>0</v>
      </c>
      <c r="H20" s="383">
        <v>0</v>
      </c>
      <c r="I20" s="383">
        <v>0</v>
      </c>
      <c r="J20" s="383">
        <v>0</v>
      </c>
      <c r="K20" s="383">
        <v>0</v>
      </c>
    </row>
    <row r="21" spans="1:16" s="14" customFormat="1" ht="14.25" customHeight="1">
      <c r="A21" s="8">
        <v>10</v>
      </c>
      <c r="B21" s="19" t="s">
        <v>502</v>
      </c>
      <c r="C21" s="383">
        <v>0</v>
      </c>
      <c r="D21" s="383">
        <v>0</v>
      </c>
      <c r="E21" s="383">
        <v>0</v>
      </c>
      <c r="F21" s="383">
        <v>0</v>
      </c>
      <c r="G21" s="383">
        <v>0</v>
      </c>
      <c r="H21" s="383">
        <v>0</v>
      </c>
      <c r="I21" s="383">
        <v>0</v>
      </c>
      <c r="J21" s="383">
        <v>0</v>
      </c>
      <c r="K21" s="383">
        <v>0</v>
      </c>
    </row>
    <row r="22" spans="1:16" s="14" customFormat="1" ht="14.25" customHeight="1">
      <c r="A22" s="8">
        <v>11</v>
      </c>
      <c r="B22" s="19" t="s">
        <v>464</v>
      </c>
      <c r="C22" s="383">
        <v>0</v>
      </c>
      <c r="D22" s="383">
        <v>0</v>
      </c>
      <c r="E22" s="383">
        <v>0</v>
      </c>
      <c r="F22" s="383">
        <v>0</v>
      </c>
      <c r="G22" s="383">
        <v>0</v>
      </c>
      <c r="H22" s="383">
        <v>0</v>
      </c>
      <c r="I22" s="383">
        <v>0</v>
      </c>
      <c r="J22" s="383">
        <v>0</v>
      </c>
      <c r="K22" s="383">
        <v>0</v>
      </c>
    </row>
    <row r="23" spans="1:16" s="14" customFormat="1" ht="14.25" customHeight="1">
      <c r="A23" s="8">
        <v>12</v>
      </c>
      <c r="B23" s="353" t="s">
        <v>501</v>
      </c>
      <c r="C23" s="383">
        <v>0</v>
      </c>
      <c r="D23" s="383">
        <v>0</v>
      </c>
      <c r="E23" s="383">
        <v>0</v>
      </c>
      <c r="F23" s="383">
        <v>0</v>
      </c>
      <c r="G23" s="383">
        <v>0</v>
      </c>
      <c r="H23" s="383">
        <v>0</v>
      </c>
      <c r="I23" s="383">
        <v>0</v>
      </c>
      <c r="J23" s="383">
        <v>0</v>
      </c>
      <c r="K23" s="383">
        <v>0</v>
      </c>
    </row>
    <row r="24" spans="1:16" s="14" customFormat="1" ht="15.75" customHeight="1">
      <c r="A24" s="3" t="s">
        <v>16</v>
      </c>
      <c r="B24" s="9"/>
      <c r="C24" s="389">
        <v>0</v>
      </c>
      <c r="D24" s="389">
        <v>0</v>
      </c>
      <c r="E24" s="389">
        <v>0</v>
      </c>
      <c r="F24" s="389">
        <v>0</v>
      </c>
      <c r="G24" s="389">
        <v>0</v>
      </c>
      <c r="H24" s="389">
        <v>0</v>
      </c>
      <c r="I24" s="389">
        <v>0</v>
      </c>
      <c r="J24" s="389">
        <v>0</v>
      </c>
      <c r="K24" s="389">
        <v>0</v>
      </c>
    </row>
    <row r="25" spans="1:16" s="14" customFormat="1">
      <c r="A25" s="12"/>
    </row>
    <row r="26" spans="1:16" s="14" customFormat="1">
      <c r="A26" s="12"/>
    </row>
    <row r="27" spans="1:16" s="14" customFormat="1">
      <c r="A27" s="12"/>
    </row>
    <row r="28" spans="1:16" s="17" customFormat="1" ht="13.9" customHeight="1">
      <c r="B28" s="84"/>
      <c r="C28" s="84"/>
      <c r="D28" s="84"/>
      <c r="E28" s="84"/>
      <c r="F28" s="84"/>
      <c r="G28" s="84"/>
      <c r="H28" s="84"/>
      <c r="I28" s="553" t="s">
        <v>12</v>
      </c>
      <c r="J28" s="553"/>
      <c r="K28" s="84"/>
      <c r="L28" s="84"/>
      <c r="M28" s="84"/>
      <c r="N28" s="84"/>
      <c r="O28" s="84"/>
      <c r="P28" s="84"/>
    </row>
    <row r="29" spans="1:16" s="17" customFormat="1" ht="13.15" customHeight="1">
      <c r="A29" s="552" t="s">
        <v>730</v>
      </c>
      <c r="B29" s="552"/>
      <c r="C29" s="552"/>
      <c r="D29" s="552"/>
      <c r="E29" s="552"/>
      <c r="F29" s="552"/>
      <c r="G29" s="552"/>
      <c r="H29" s="552"/>
      <c r="I29" s="552"/>
      <c r="J29" s="552"/>
      <c r="K29" s="84"/>
      <c r="L29" s="84"/>
      <c r="M29" s="84"/>
      <c r="N29" s="84"/>
      <c r="O29" s="84"/>
      <c r="P29" s="84"/>
    </row>
    <row r="30" spans="1:16" s="17" customFormat="1" ht="13.15" customHeight="1">
      <c r="A30" s="552" t="s">
        <v>17</v>
      </c>
      <c r="B30" s="552"/>
      <c r="C30" s="552"/>
      <c r="D30" s="552"/>
      <c r="E30" s="552"/>
      <c r="F30" s="552"/>
      <c r="G30" s="552"/>
      <c r="H30" s="552"/>
      <c r="I30" s="552"/>
      <c r="J30" s="552"/>
      <c r="K30" s="84"/>
      <c r="L30" s="84"/>
      <c r="M30" s="84"/>
      <c r="N30" s="84"/>
      <c r="O30" s="84"/>
      <c r="P30" s="84"/>
    </row>
    <row r="31" spans="1:16" s="17" customFormat="1">
      <c r="A31" s="16" t="s">
        <v>20</v>
      </c>
      <c r="B31" s="16"/>
      <c r="C31" s="16"/>
      <c r="D31" s="16"/>
      <c r="E31" s="16"/>
      <c r="F31" s="16"/>
      <c r="H31" s="602" t="s">
        <v>21</v>
      </c>
      <c r="I31" s="602"/>
    </row>
    <row r="32" spans="1:16" s="17" customFormat="1">
      <c r="A32" s="16"/>
    </row>
    <row r="33" spans="1:10">
      <c r="A33" s="657"/>
      <c r="B33" s="657"/>
      <c r="C33" s="657"/>
      <c r="D33" s="657"/>
      <c r="E33" s="657"/>
      <c r="F33" s="657"/>
      <c r="G33" s="657"/>
      <c r="H33" s="657"/>
      <c r="I33" s="657"/>
      <c r="J33" s="657"/>
    </row>
  </sheetData>
  <mergeCells count="21">
    <mergeCell ref="I28:J28"/>
    <mergeCell ref="A29:J29"/>
    <mergeCell ref="A30:J30"/>
    <mergeCell ref="H31:I31"/>
    <mergeCell ref="A33:J33"/>
    <mergeCell ref="E7:H7"/>
    <mergeCell ref="I7:K7"/>
    <mergeCell ref="C8:J8"/>
    <mergeCell ref="A9:A10"/>
    <mergeCell ref="B9:B10"/>
    <mergeCell ref="C9:D9"/>
    <mergeCell ref="E9:F9"/>
    <mergeCell ref="G9:H9"/>
    <mergeCell ref="I9:J9"/>
    <mergeCell ref="K9:K10"/>
    <mergeCell ref="A7:C7"/>
    <mergeCell ref="D1:E1"/>
    <mergeCell ref="I1:J1"/>
    <mergeCell ref="A2:J2"/>
    <mergeCell ref="A3:J3"/>
    <mergeCell ref="A5:K5"/>
  </mergeCells>
  <printOptions horizontalCentered="1"/>
  <pageMargins left="0.70866141732283472" right="0.70866141732283472" top="0.23622047244094491" bottom="0" header="0.31496062992125984" footer="0.31496062992125984"/>
  <pageSetup paperSize="9" scale="86" orientation="landscape" r:id="rId1"/>
</worksheet>
</file>

<file path=xl/worksheets/sheet36.xml><?xml version="1.0" encoding="utf-8"?>
<worksheet xmlns="http://schemas.openxmlformats.org/spreadsheetml/2006/main" xmlns:r="http://schemas.openxmlformats.org/officeDocument/2006/relationships">
  <sheetPr>
    <pageSetUpPr fitToPage="1"/>
  </sheetPr>
  <dimension ref="A1:S37"/>
  <sheetViews>
    <sheetView zoomScaleSheetLayoutView="90" workbookViewId="0">
      <selection activeCell="L9" sqref="L9"/>
    </sheetView>
  </sheetViews>
  <sheetFormatPr defaultRowHeight="12.75"/>
  <cols>
    <col min="2" max="2" width="10.5703125"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s>
  <sheetData>
    <row r="1" spans="1:19" ht="15">
      <c r="D1" s="602"/>
      <c r="E1" s="602"/>
      <c r="H1" s="44"/>
      <c r="I1" s="656" t="s">
        <v>369</v>
      </c>
      <c r="J1" s="656"/>
    </row>
    <row r="2" spans="1:19" ht="15">
      <c r="A2" s="662" t="s">
        <v>0</v>
      </c>
      <c r="B2" s="662"/>
      <c r="C2" s="662"/>
      <c r="D2" s="662"/>
      <c r="E2" s="662"/>
      <c r="F2" s="662"/>
      <c r="G2" s="662"/>
      <c r="H2" s="662"/>
      <c r="I2" s="662"/>
      <c r="J2" s="662"/>
    </row>
    <row r="3" spans="1:19" ht="20.25">
      <c r="A3" s="605" t="s">
        <v>669</v>
      </c>
      <c r="B3" s="605"/>
      <c r="C3" s="605"/>
      <c r="D3" s="605"/>
      <c r="E3" s="605"/>
      <c r="F3" s="605"/>
      <c r="G3" s="605"/>
      <c r="H3" s="605"/>
      <c r="I3" s="605"/>
      <c r="J3" s="605"/>
    </row>
    <row r="4" spans="1:19" ht="10.5" customHeight="1"/>
    <row r="5" spans="1:19" s="17" customFormat="1" ht="18.75" customHeight="1">
      <c r="A5" s="749" t="s">
        <v>425</v>
      </c>
      <c r="B5" s="749"/>
      <c r="C5" s="749"/>
      <c r="D5" s="749"/>
      <c r="E5" s="749"/>
      <c r="F5" s="749"/>
      <c r="G5" s="749"/>
      <c r="H5" s="749"/>
      <c r="I5" s="749"/>
      <c r="J5" s="749"/>
      <c r="K5" s="749"/>
    </row>
    <row r="6" spans="1:19" s="17" customFormat="1" ht="15.75" customHeight="1">
      <c r="A6" s="47"/>
      <c r="B6" s="47"/>
      <c r="C6" s="47"/>
      <c r="D6" s="47"/>
      <c r="E6" s="47"/>
      <c r="F6" s="47"/>
      <c r="G6" s="47"/>
      <c r="H6" s="47"/>
      <c r="I6" s="47"/>
      <c r="J6" s="47"/>
    </row>
    <row r="7" spans="1:19" s="17" customFormat="1">
      <c r="A7" s="554" t="s">
        <v>851</v>
      </c>
      <c r="B7" s="554"/>
      <c r="C7" s="554"/>
      <c r="E7" s="698"/>
      <c r="F7" s="698"/>
      <c r="G7" s="698"/>
      <c r="H7" s="698"/>
      <c r="I7" s="698" t="s">
        <v>916</v>
      </c>
      <c r="J7" s="698"/>
      <c r="K7" s="698"/>
    </row>
    <row r="8" spans="1:19" s="15" customFormat="1" ht="15.75" hidden="1">
      <c r="C8" s="662" t="s">
        <v>13</v>
      </c>
      <c r="D8" s="662"/>
      <c r="E8" s="662"/>
      <c r="F8" s="662"/>
      <c r="G8" s="662"/>
      <c r="H8" s="662"/>
      <c r="I8" s="662"/>
      <c r="J8" s="662"/>
    </row>
    <row r="9" spans="1:19" ht="30" customHeight="1">
      <c r="A9" s="654" t="s">
        <v>23</v>
      </c>
      <c r="B9" s="654" t="s">
        <v>733</v>
      </c>
      <c r="C9" s="561" t="s">
        <v>670</v>
      </c>
      <c r="D9" s="563"/>
      <c r="E9" s="561" t="s">
        <v>37</v>
      </c>
      <c r="F9" s="563"/>
      <c r="G9" s="561" t="s">
        <v>38</v>
      </c>
      <c r="H9" s="563"/>
      <c r="I9" s="581" t="s">
        <v>97</v>
      </c>
      <c r="J9" s="581"/>
      <c r="K9" s="654" t="s">
        <v>229</v>
      </c>
      <c r="R9" s="9"/>
      <c r="S9" s="14"/>
    </row>
    <row r="10" spans="1:19" s="16" customFormat="1" ht="42.6" customHeight="1">
      <c r="A10" s="655"/>
      <c r="B10" s="655"/>
      <c r="C10" s="5" t="s">
        <v>39</v>
      </c>
      <c r="D10" s="5" t="s">
        <v>96</v>
      </c>
      <c r="E10" s="5" t="s">
        <v>39</v>
      </c>
      <c r="F10" s="5" t="s">
        <v>96</v>
      </c>
      <c r="G10" s="5" t="s">
        <v>39</v>
      </c>
      <c r="H10" s="5" t="s">
        <v>96</v>
      </c>
      <c r="I10" s="5" t="s">
        <v>130</v>
      </c>
      <c r="J10" s="5" t="s">
        <v>131</v>
      </c>
      <c r="K10" s="655"/>
    </row>
    <row r="11" spans="1:19">
      <c r="A11" s="162">
        <v>1</v>
      </c>
      <c r="B11" s="162">
        <v>2</v>
      </c>
      <c r="C11" s="162">
        <v>3</v>
      </c>
      <c r="D11" s="162">
        <v>4</v>
      </c>
      <c r="E11" s="162">
        <v>5</v>
      </c>
      <c r="F11" s="162">
        <v>6</v>
      </c>
      <c r="G11" s="162">
        <v>7</v>
      </c>
      <c r="H11" s="162">
        <v>8</v>
      </c>
      <c r="I11" s="162">
        <v>9</v>
      </c>
      <c r="J11" s="162">
        <v>10</v>
      </c>
      <c r="K11" s="3">
        <v>11</v>
      </c>
    </row>
    <row r="12" spans="1:19">
      <c r="A12" s="19">
        <v>1</v>
      </c>
      <c r="B12" s="377" t="s">
        <v>829</v>
      </c>
      <c r="C12" s="162">
        <v>0</v>
      </c>
      <c r="D12" s="162">
        <v>0</v>
      </c>
      <c r="E12" s="162">
        <v>0</v>
      </c>
      <c r="F12" s="162">
        <v>0</v>
      </c>
      <c r="G12" s="162">
        <v>0</v>
      </c>
      <c r="H12" s="162">
        <v>0</v>
      </c>
      <c r="I12" s="162">
        <v>0</v>
      </c>
      <c r="J12" s="162">
        <v>0</v>
      </c>
      <c r="K12" s="162">
        <v>0</v>
      </c>
    </row>
    <row r="13" spans="1:19">
      <c r="A13" s="19">
        <v>2</v>
      </c>
      <c r="B13" s="377" t="s">
        <v>830</v>
      </c>
      <c r="C13" s="162">
        <v>0</v>
      </c>
      <c r="D13" s="162">
        <v>0</v>
      </c>
      <c r="E13" s="162">
        <v>0</v>
      </c>
      <c r="F13" s="162">
        <v>0</v>
      </c>
      <c r="G13" s="162">
        <v>0</v>
      </c>
      <c r="H13" s="162">
        <v>0</v>
      </c>
      <c r="I13" s="162">
        <v>0</v>
      </c>
      <c r="J13" s="162">
        <v>0</v>
      </c>
      <c r="K13" s="162">
        <v>0</v>
      </c>
    </row>
    <row r="14" spans="1:19">
      <c r="A14" s="19">
        <v>3</v>
      </c>
      <c r="B14" s="377" t="s">
        <v>831</v>
      </c>
      <c r="C14" s="162">
        <v>0</v>
      </c>
      <c r="D14" s="162">
        <v>0</v>
      </c>
      <c r="E14" s="162">
        <v>0</v>
      </c>
      <c r="F14" s="162">
        <v>0</v>
      </c>
      <c r="G14" s="162">
        <v>0</v>
      </c>
      <c r="H14" s="162">
        <v>0</v>
      </c>
      <c r="I14" s="162">
        <v>0</v>
      </c>
      <c r="J14" s="162">
        <v>0</v>
      </c>
      <c r="K14" s="162">
        <v>0</v>
      </c>
    </row>
    <row r="15" spans="1:19">
      <c r="A15" s="19">
        <v>4</v>
      </c>
      <c r="B15" s="162"/>
      <c r="C15" s="162"/>
      <c r="D15" s="162"/>
      <c r="E15" s="162"/>
      <c r="F15" s="162"/>
      <c r="G15" s="162"/>
      <c r="H15" s="162"/>
      <c r="I15" s="162"/>
      <c r="J15" s="162"/>
      <c r="K15" s="162"/>
    </row>
    <row r="16" spans="1:19">
      <c r="A16" s="19">
        <v>5</v>
      </c>
      <c r="B16" s="162"/>
      <c r="C16" s="162"/>
      <c r="D16" s="162"/>
      <c r="E16" s="162"/>
      <c r="F16" s="162"/>
      <c r="G16" s="162"/>
      <c r="H16" s="162"/>
      <c r="I16" s="162"/>
      <c r="J16" s="162"/>
      <c r="K16" s="162"/>
    </row>
    <row r="17" spans="1:11">
      <c r="A17" s="19">
        <v>6</v>
      </c>
      <c r="B17" s="162"/>
      <c r="C17" s="162"/>
      <c r="D17" s="162"/>
      <c r="E17" s="162"/>
      <c r="F17" s="162"/>
      <c r="G17" s="162"/>
      <c r="H17" s="162"/>
      <c r="I17" s="162"/>
      <c r="J17" s="162"/>
      <c r="K17" s="162"/>
    </row>
    <row r="18" spans="1:11">
      <c r="A18" s="19">
        <v>7</v>
      </c>
      <c r="B18" s="162"/>
      <c r="C18" s="162"/>
      <c r="D18" s="162"/>
      <c r="E18" s="162"/>
      <c r="F18" s="162"/>
      <c r="G18" s="162"/>
      <c r="H18" s="162"/>
      <c r="I18" s="162"/>
      <c r="J18" s="162"/>
      <c r="K18" s="162"/>
    </row>
    <row r="19" spans="1:11">
      <c r="A19" s="19">
        <v>8</v>
      </c>
      <c r="B19" s="9"/>
      <c r="C19" s="9"/>
      <c r="D19" s="9"/>
      <c r="E19" s="9"/>
      <c r="F19" s="9"/>
      <c r="G19" s="9"/>
      <c r="H19" s="9"/>
      <c r="I19" s="9"/>
      <c r="J19" s="9"/>
      <c r="K19" s="9"/>
    </row>
    <row r="20" spans="1:11">
      <c r="A20" s="19">
        <v>9</v>
      </c>
      <c r="B20" s="9"/>
      <c r="C20" s="9"/>
      <c r="D20" s="9"/>
      <c r="E20" s="9"/>
      <c r="F20" s="9"/>
      <c r="G20" s="9"/>
      <c r="H20" s="9"/>
      <c r="I20" s="9"/>
      <c r="J20" s="9"/>
      <c r="K20" s="9"/>
    </row>
    <row r="21" spans="1:11">
      <c r="A21" s="19">
        <v>10</v>
      </c>
      <c r="B21" s="9"/>
      <c r="C21" s="9"/>
      <c r="D21" s="9"/>
      <c r="E21" s="9"/>
      <c r="F21" s="9"/>
      <c r="G21" s="9"/>
      <c r="H21" s="9"/>
      <c r="I21" s="9"/>
      <c r="J21" s="9"/>
      <c r="K21" s="9"/>
    </row>
    <row r="22" spans="1:11">
      <c r="A22" s="19">
        <v>11</v>
      </c>
      <c r="B22" s="9"/>
      <c r="C22" s="9"/>
      <c r="D22" s="9"/>
      <c r="E22" s="9"/>
      <c r="F22" s="9"/>
      <c r="G22" s="9"/>
      <c r="H22" s="9"/>
      <c r="I22" s="9"/>
      <c r="J22" s="9"/>
      <c r="K22" s="9"/>
    </row>
    <row r="23" spans="1:11">
      <c r="A23" s="19">
        <v>12</v>
      </c>
      <c r="B23" s="9"/>
      <c r="C23" s="9"/>
      <c r="D23" s="9"/>
      <c r="E23" s="9"/>
      <c r="F23" s="9"/>
      <c r="G23" s="9"/>
      <c r="H23" s="9"/>
      <c r="I23" s="9"/>
      <c r="J23" s="9"/>
      <c r="K23" s="9"/>
    </row>
    <row r="24" spans="1:11">
      <c r="A24" s="19">
        <v>13</v>
      </c>
      <c r="B24" s="9"/>
      <c r="C24" s="9"/>
      <c r="D24" s="9"/>
      <c r="E24" s="9"/>
      <c r="F24" s="9"/>
      <c r="G24" s="9"/>
      <c r="H24" s="9"/>
      <c r="I24" s="9"/>
      <c r="J24" s="9"/>
      <c r="K24" s="9"/>
    </row>
    <row r="25" spans="1:11">
      <c r="A25" s="19">
        <v>14</v>
      </c>
      <c r="B25" s="9"/>
      <c r="C25" s="9"/>
      <c r="D25" s="9"/>
      <c r="E25" s="9"/>
      <c r="F25" s="9"/>
      <c r="G25" s="9"/>
      <c r="H25" s="9"/>
      <c r="I25" s="9"/>
      <c r="J25" s="9"/>
      <c r="K25" s="9"/>
    </row>
    <row r="26" spans="1:11" s="14" customFormat="1">
      <c r="A26" s="11" t="s">
        <v>40</v>
      </c>
      <c r="B26" s="9"/>
      <c r="C26" s="9"/>
      <c r="D26" s="9"/>
      <c r="E26" s="9"/>
      <c r="F26" s="9"/>
      <c r="G26" s="9"/>
      <c r="H26" s="9"/>
      <c r="I26" s="9"/>
      <c r="J26" s="9"/>
      <c r="K26" s="9"/>
    </row>
    <row r="27" spans="1:11" s="14" customFormat="1">
      <c r="A27" s="11" t="s">
        <v>40</v>
      </c>
      <c r="B27" s="9"/>
      <c r="C27" s="9"/>
      <c r="D27" s="9"/>
      <c r="E27" s="9"/>
      <c r="F27" s="9"/>
      <c r="G27" s="9"/>
      <c r="H27" s="9"/>
      <c r="I27" s="9"/>
      <c r="J27" s="9"/>
      <c r="K27" s="9"/>
    </row>
    <row r="28" spans="1:11" s="14" customFormat="1">
      <c r="A28" s="3" t="s">
        <v>16</v>
      </c>
      <c r="B28" s="9"/>
      <c r="C28" s="185">
        <f>SUM(C12:C27)</f>
        <v>0</v>
      </c>
      <c r="D28" s="185">
        <f t="shared" ref="D28:K28" si="0">SUM(D12:D27)</f>
        <v>0</v>
      </c>
      <c r="E28" s="185">
        <f t="shared" si="0"/>
        <v>0</v>
      </c>
      <c r="F28" s="185">
        <f t="shared" si="0"/>
        <v>0</v>
      </c>
      <c r="G28" s="185">
        <f t="shared" si="0"/>
        <v>0</v>
      </c>
      <c r="H28" s="185">
        <f t="shared" si="0"/>
        <v>0</v>
      </c>
      <c r="I28" s="185">
        <f t="shared" si="0"/>
        <v>0</v>
      </c>
      <c r="J28" s="185">
        <f t="shared" si="0"/>
        <v>0</v>
      </c>
      <c r="K28" s="185">
        <f t="shared" si="0"/>
        <v>0</v>
      </c>
    </row>
    <row r="29" spans="1:11" s="14" customFormat="1">
      <c r="A29" s="12" t="s">
        <v>41</v>
      </c>
    </row>
    <row r="30" spans="1:11" s="14" customFormat="1">
      <c r="A30" s="12"/>
    </row>
    <row r="31" spans="1:11" s="14" customFormat="1">
      <c r="A31" s="12"/>
    </row>
    <row r="32" spans="1:11" s="14" customFormat="1">
      <c r="A32" s="12"/>
    </row>
    <row r="33" spans="1:16" s="17" customFormat="1" ht="13.9" customHeight="1">
      <c r="B33" s="84"/>
      <c r="C33" s="84"/>
      <c r="D33" s="84"/>
      <c r="E33" s="84"/>
      <c r="F33" s="84"/>
      <c r="G33" s="84"/>
      <c r="H33" s="84"/>
      <c r="I33" s="553" t="s">
        <v>12</v>
      </c>
      <c r="J33" s="553"/>
      <c r="K33" s="84"/>
      <c r="L33" s="84"/>
      <c r="M33" s="84"/>
      <c r="N33" s="84"/>
      <c r="O33" s="84"/>
      <c r="P33" s="84"/>
    </row>
    <row r="34" spans="1:16" s="17" customFormat="1" ht="13.15" customHeight="1">
      <c r="A34" s="552" t="s">
        <v>730</v>
      </c>
      <c r="B34" s="552"/>
      <c r="C34" s="552"/>
      <c r="D34" s="552"/>
      <c r="E34" s="552"/>
      <c r="F34" s="552"/>
      <c r="G34" s="552"/>
      <c r="H34" s="552"/>
      <c r="I34" s="552"/>
      <c r="J34" s="552"/>
      <c r="K34" s="84"/>
      <c r="L34" s="84"/>
      <c r="M34" s="84"/>
      <c r="N34" s="84"/>
      <c r="O34" s="84"/>
      <c r="P34" s="84"/>
    </row>
    <row r="35" spans="1:16" s="17" customFormat="1">
      <c r="A35" s="16" t="s">
        <v>20</v>
      </c>
      <c r="B35" s="16"/>
      <c r="C35" s="16"/>
      <c r="D35" s="16"/>
      <c r="E35" s="16"/>
      <c r="F35" s="16"/>
      <c r="H35" s="602" t="s">
        <v>21</v>
      </c>
      <c r="I35" s="602"/>
    </row>
    <row r="36" spans="1:16" s="17" customFormat="1">
      <c r="A36" s="16"/>
    </row>
    <row r="37" spans="1:16">
      <c r="A37" s="657"/>
      <c r="B37" s="657"/>
      <c r="C37" s="657"/>
      <c r="D37" s="657"/>
      <c r="E37" s="657"/>
      <c r="F37" s="657"/>
      <c r="G37" s="657"/>
      <c r="H37" s="657"/>
      <c r="I37" s="657"/>
      <c r="J37" s="657"/>
    </row>
  </sheetData>
  <mergeCells count="20">
    <mergeCell ref="I1:J1"/>
    <mergeCell ref="I33:J33"/>
    <mergeCell ref="G9:H9"/>
    <mergeCell ref="A9:A10"/>
    <mergeCell ref="D1:E1"/>
    <mergeCell ref="A5:K5"/>
    <mergeCell ref="A3:J3"/>
    <mergeCell ref="I9:J9"/>
    <mergeCell ref="I7:K7"/>
    <mergeCell ref="A2:J2"/>
    <mergeCell ref="K9:K10"/>
    <mergeCell ref="C8:J8"/>
    <mergeCell ref="E7:H7"/>
    <mergeCell ref="A7:C7"/>
    <mergeCell ref="A37:J37"/>
    <mergeCell ref="E9:F9"/>
    <mergeCell ref="C9:D9"/>
    <mergeCell ref="H35:I35"/>
    <mergeCell ref="A34:J34"/>
    <mergeCell ref="B9:B10"/>
  </mergeCells>
  <phoneticPr fontId="0" type="noConversion"/>
  <printOptions horizontalCentered="1"/>
  <pageMargins left="0.70866141732283472" right="0.70866141732283472" top="0.23622047244094491" bottom="0" header="0.31496062992125984" footer="0.31496062992125984"/>
  <pageSetup paperSize="9" scale="87" orientation="landscape" r:id="rId1"/>
</worksheet>
</file>

<file path=xl/worksheets/sheet37.xml><?xml version="1.0" encoding="utf-8"?>
<worksheet xmlns="http://schemas.openxmlformats.org/spreadsheetml/2006/main" xmlns:r="http://schemas.openxmlformats.org/officeDocument/2006/relationships">
  <sheetPr>
    <pageSetUpPr fitToPage="1"/>
  </sheetPr>
  <dimension ref="A1:S36"/>
  <sheetViews>
    <sheetView zoomScaleSheetLayoutView="90" workbookViewId="0">
      <selection activeCell="I7" sqref="I7:K7"/>
    </sheetView>
  </sheetViews>
  <sheetFormatPr defaultRowHeight="12.75"/>
  <cols>
    <col min="2" max="2" width="19" customWidth="1"/>
    <col min="3" max="3" width="15.140625" customWidth="1"/>
    <col min="4" max="4" width="15.85546875" customWidth="1"/>
    <col min="5" max="5" width="9.8554687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9" ht="22.9" customHeight="1">
      <c r="D1" s="602"/>
      <c r="E1" s="602"/>
      <c r="H1" s="44"/>
      <c r="J1" s="656" t="s">
        <v>63</v>
      </c>
      <c r="K1" s="656"/>
    </row>
    <row r="2" spans="1:19" ht="15">
      <c r="A2" s="662" t="s">
        <v>0</v>
      </c>
      <c r="B2" s="662"/>
      <c r="C2" s="662"/>
      <c r="D2" s="662"/>
      <c r="E2" s="662"/>
      <c r="F2" s="662"/>
      <c r="G2" s="662"/>
      <c r="H2" s="662"/>
      <c r="I2" s="662"/>
      <c r="J2" s="662"/>
    </row>
    <row r="3" spans="1:19" ht="18">
      <c r="A3" s="680" t="s">
        <v>631</v>
      </c>
      <c r="B3" s="680"/>
      <c r="C3" s="680"/>
      <c r="D3" s="680"/>
      <c r="E3" s="680"/>
      <c r="F3" s="680"/>
      <c r="G3" s="680"/>
      <c r="H3" s="680"/>
      <c r="I3" s="680"/>
      <c r="J3" s="680"/>
    </row>
    <row r="4" spans="1:19" ht="10.5" customHeight="1"/>
    <row r="5" spans="1:19" s="17" customFormat="1" ht="15.75" customHeight="1">
      <c r="A5" s="752" t="s">
        <v>426</v>
      </c>
      <c r="B5" s="752"/>
      <c r="C5" s="752"/>
      <c r="D5" s="752"/>
      <c r="E5" s="752"/>
      <c r="F5" s="752"/>
      <c r="G5" s="752"/>
      <c r="H5" s="752"/>
      <c r="I5" s="752"/>
      <c r="J5" s="752"/>
      <c r="K5" s="752"/>
      <c r="L5" s="752"/>
    </row>
    <row r="6" spans="1:19" s="17" customFormat="1" ht="15.75" customHeight="1">
      <c r="A6" s="47"/>
      <c r="B6" s="47"/>
      <c r="C6" s="47"/>
      <c r="D6" s="47"/>
      <c r="E6" s="47"/>
      <c r="F6" s="47"/>
      <c r="G6" s="47"/>
      <c r="H6" s="47"/>
      <c r="I6" s="47"/>
      <c r="J6" s="47"/>
    </row>
    <row r="7" spans="1:19" s="17" customFormat="1">
      <c r="A7" s="554" t="s">
        <v>851</v>
      </c>
      <c r="B7" s="554"/>
      <c r="C7" s="554"/>
      <c r="I7" s="698" t="s">
        <v>668</v>
      </c>
      <c r="J7" s="698"/>
      <c r="K7" s="698"/>
    </row>
    <row r="8" spans="1:19" s="15" customFormat="1" ht="15.75" hidden="1">
      <c r="C8" s="662" t="s">
        <v>13</v>
      </c>
      <c r="D8" s="662"/>
      <c r="E8" s="662"/>
      <c r="F8" s="662"/>
      <c r="G8" s="662"/>
      <c r="H8" s="662"/>
      <c r="I8" s="662"/>
      <c r="J8" s="662"/>
    </row>
    <row r="9" spans="1:19" ht="30" customHeight="1">
      <c r="A9" s="654" t="s">
        <v>23</v>
      </c>
      <c r="B9" s="654" t="s">
        <v>733</v>
      </c>
      <c r="C9" s="750" t="s">
        <v>671</v>
      </c>
      <c r="D9" s="751"/>
      <c r="E9" s="561" t="s">
        <v>467</v>
      </c>
      <c r="F9" s="563"/>
      <c r="G9" s="561" t="s">
        <v>38</v>
      </c>
      <c r="H9" s="563"/>
      <c r="I9" s="581" t="s">
        <v>97</v>
      </c>
      <c r="J9" s="581"/>
      <c r="K9" s="654" t="s">
        <v>230</v>
      </c>
      <c r="R9" s="9"/>
      <c r="S9" s="14"/>
    </row>
    <row r="10" spans="1:19" s="16" customFormat="1" ht="46.5" customHeight="1">
      <c r="A10" s="655"/>
      <c r="B10" s="655"/>
      <c r="C10" s="5" t="s">
        <v>39</v>
      </c>
      <c r="D10" s="5" t="s">
        <v>96</v>
      </c>
      <c r="E10" s="5" t="s">
        <v>39</v>
      </c>
      <c r="F10" s="5" t="s">
        <v>96</v>
      </c>
      <c r="G10" s="5" t="s">
        <v>39</v>
      </c>
      <c r="H10" s="5" t="s">
        <v>96</v>
      </c>
      <c r="I10" s="5" t="s">
        <v>130</v>
      </c>
      <c r="J10" s="5" t="s">
        <v>131</v>
      </c>
      <c r="K10" s="655"/>
    </row>
    <row r="11" spans="1:19">
      <c r="A11" s="8">
        <v>1</v>
      </c>
      <c r="B11" s="8">
        <v>2</v>
      </c>
      <c r="C11" s="8">
        <v>3</v>
      </c>
      <c r="D11" s="8">
        <v>4</v>
      </c>
      <c r="E11" s="8">
        <v>5</v>
      </c>
      <c r="F11" s="8">
        <v>6</v>
      </c>
      <c r="G11" s="8">
        <v>7</v>
      </c>
      <c r="H11" s="8">
        <v>8</v>
      </c>
      <c r="I11" s="8">
        <v>9</v>
      </c>
      <c r="J11" s="8">
        <v>10</v>
      </c>
      <c r="K11" s="8">
        <v>11</v>
      </c>
    </row>
    <row r="12" spans="1:19">
      <c r="A12" s="8">
        <v>1</v>
      </c>
      <c r="B12" s="377" t="s">
        <v>835</v>
      </c>
      <c r="C12" s="8">
        <v>0</v>
      </c>
      <c r="D12" s="8">
        <v>0</v>
      </c>
      <c r="E12" s="8">
        <v>0</v>
      </c>
      <c r="F12" s="8">
        <v>0</v>
      </c>
      <c r="G12" s="8">
        <v>0</v>
      </c>
      <c r="H12" s="8">
        <v>0</v>
      </c>
      <c r="I12" s="8">
        <v>0</v>
      </c>
      <c r="J12" s="8">
        <v>0</v>
      </c>
      <c r="K12" s="8">
        <v>0</v>
      </c>
    </row>
    <row r="13" spans="1:19">
      <c r="A13" s="8">
        <v>2</v>
      </c>
      <c r="B13" s="485"/>
      <c r="C13" s="8"/>
      <c r="D13" s="8"/>
      <c r="E13" s="8"/>
      <c r="F13" s="8"/>
      <c r="G13" s="8"/>
      <c r="H13" s="8"/>
      <c r="I13" s="8"/>
      <c r="J13" s="8"/>
      <c r="K13" s="8"/>
    </row>
    <row r="14" spans="1:19">
      <c r="A14" s="8">
        <v>3</v>
      </c>
      <c r="B14" s="377"/>
      <c r="C14" s="8"/>
      <c r="D14" s="8"/>
      <c r="E14" s="8"/>
      <c r="F14" s="8"/>
      <c r="G14" s="8"/>
      <c r="H14" s="8"/>
      <c r="I14" s="8"/>
      <c r="J14" s="8"/>
      <c r="K14" s="8"/>
    </row>
    <row r="15" spans="1:19">
      <c r="A15" s="8">
        <v>4</v>
      </c>
      <c r="B15" s="8"/>
      <c r="C15" s="8"/>
      <c r="D15" s="8"/>
      <c r="E15" s="8"/>
      <c r="F15" s="8"/>
      <c r="G15" s="8"/>
      <c r="H15" s="8"/>
      <c r="I15" s="8"/>
      <c r="J15" s="8"/>
      <c r="K15" s="8"/>
    </row>
    <row r="16" spans="1:19">
      <c r="A16" s="8">
        <v>5</v>
      </c>
      <c r="B16" s="8"/>
      <c r="C16" s="8"/>
      <c r="D16" s="8"/>
      <c r="E16" s="8"/>
      <c r="F16" s="8"/>
      <c r="G16" s="8"/>
      <c r="H16" s="8"/>
      <c r="I16" s="8"/>
      <c r="J16" s="8"/>
      <c r="K16" s="8"/>
    </row>
    <row r="17" spans="1:16">
      <c r="A17" s="8">
        <v>6</v>
      </c>
      <c r="B17" s="8"/>
      <c r="C17" s="8"/>
      <c r="D17" s="8"/>
      <c r="E17" s="8"/>
      <c r="F17" s="8"/>
      <c r="G17" s="8"/>
      <c r="H17" s="8"/>
      <c r="I17" s="8"/>
      <c r="J17" s="8"/>
      <c r="K17" s="8"/>
    </row>
    <row r="18" spans="1:16">
      <c r="A18" s="8">
        <v>7</v>
      </c>
      <c r="B18" s="8"/>
      <c r="C18" s="8"/>
      <c r="D18" s="8"/>
      <c r="E18" s="8"/>
      <c r="F18" s="8"/>
      <c r="G18" s="8"/>
      <c r="H18" s="8"/>
      <c r="I18" s="8"/>
      <c r="J18" s="8"/>
      <c r="K18" s="8"/>
    </row>
    <row r="19" spans="1:16">
      <c r="A19" s="8">
        <v>8</v>
      </c>
      <c r="B19" s="9"/>
      <c r="C19" s="8"/>
      <c r="D19" s="8"/>
      <c r="E19" s="8"/>
      <c r="F19" s="8"/>
      <c r="G19" s="8"/>
      <c r="H19" s="8"/>
      <c r="I19" s="8"/>
      <c r="J19" s="8"/>
      <c r="K19" s="8"/>
    </row>
    <row r="20" spans="1:16">
      <c r="A20" s="8">
        <v>9</v>
      </c>
      <c r="B20" s="9"/>
      <c r="C20" s="8"/>
      <c r="D20" s="8"/>
      <c r="E20" s="8"/>
      <c r="F20" s="8"/>
      <c r="G20" s="8"/>
      <c r="H20" s="8"/>
      <c r="I20" s="8"/>
      <c r="J20" s="8"/>
      <c r="K20" s="8"/>
    </row>
    <row r="21" spans="1:16">
      <c r="A21" s="8">
        <v>10</v>
      </c>
      <c r="B21" s="9"/>
      <c r="C21" s="8"/>
      <c r="D21" s="8"/>
      <c r="E21" s="8"/>
      <c r="F21" s="8"/>
      <c r="G21" s="8"/>
      <c r="H21" s="8"/>
      <c r="I21" s="8"/>
      <c r="J21" s="8"/>
      <c r="K21" s="8"/>
    </row>
    <row r="22" spans="1:16">
      <c r="A22" s="8">
        <v>11</v>
      </c>
      <c r="B22" s="9"/>
      <c r="C22" s="8"/>
      <c r="D22" s="8"/>
      <c r="E22" s="8"/>
      <c r="F22" s="8"/>
      <c r="G22" s="8"/>
      <c r="H22" s="8"/>
      <c r="I22" s="8"/>
      <c r="J22" s="8"/>
      <c r="K22" s="8"/>
    </row>
    <row r="23" spans="1:16">
      <c r="A23" s="8">
        <v>12</v>
      </c>
      <c r="B23" s="9"/>
      <c r="C23" s="8"/>
      <c r="D23" s="8"/>
      <c r="E23" s="8"/>
      <c r="F23" s="8"/>
      <c r="G23" s="8"/>
      <c r="H23" s="8"/>
      <c r="I23" s="8"/>
      <c r="J23" s="8"/>
      <c r="K23" s="8"/>
    </row>
    <row r="24" spans="1:16">
      <c r="A24" s="8">
        <v>13</v>
      </c>
      <c r="B24" s="9"/>
      <c r="C24" s="8"/>
      <c r="D24" s="8"/>
      <c r="E24" s="8"/>
      <c r="F24" s="8"/>
      <c r="G24" s="8"/>
      <c r="H24" s="8"/>
      <c r="I24" s="8"/>
      <c r="J24" s="8"/>
      <c r="K24" s="8"/>
    </row>
    <row r="25" spans="1:16">
      <c r="A25" s="8">
        <v>14</v>
      </c>
      <c r="B25" s="9"/>
      <c r="C25" s="8"/>
      <c r="D25" s="8"/>
      <c r="E25" s="8"/>
      <c r="F25" s="8"/>
      <c r="G25" s="8"/>
      <c r="H25" s="8"/>
      <c r="I25" s="8"/>
      <c r="J25" s="8"/>
      <c r="K25" s="8"/>
    </row>
    <row r="26" spans="1:16" s="14" customFormat="1">
      <c r="A26" s="11" t="s">
        <v>40</v>
      </c>
      <c r="B26" s="9"/>
      <c r="C26" s="8"/>
      <c r="D26" s="8"/>
      <c r="E26" s="8"/>
      <c r="F26" s="8"/>
      <c r="G26" s="8"/>
      <c r="H26" s="8"/>
      <c r="I26" s="8"/>
      <c r="J26" s="8"/>
      <c r="K26" s="8"/>
    </row>
    <row r="27" spans="1:16" s="14" customFormat="1">
      <c r="A27" s="11" t="s">
        <v>40</v>
      </c>
      <c r="B27" s="9"/>
      <c r="C27" s="8"/>
      <c r="D27" s="8"/>
      <c r="E27" s="8"/>
      <c r="F27" s="8"/>
      <c r="G27" s="8"/>
      <c r="H27" s="8"/>
      <c r="I27" s="8"/>
      <c r="J27" s="8"/>
      <c r="K27" s="8"/>
    </row>
    <row r="28" spans="1:16" s="14" customFormat="1">
      <c r="A28" s="3" t="s">
        <v>16</v>
      </c>
      <c r="B28" s="9"/>
      <c r="C28" s="389">
        <f>SUM(C12:C27)</f>
        <v>0</v>
      </c>
      <c r="D28" s="389">
        <f t="shared" ref="D28:K28" si="0">SUM(D12:D27)</f>
        <v>0</v>
      </c>
      <c r="E28" s="389">
        <f t="shared" si="0"/>
        <v>0</v>
      </c>
      <c r="F28" s="389">
        <f t="shared" si="0"/>
        <v>0</v>
      </c>
      <c r="G28" s="389">
        <f t="shared" si="0"/>
        <v>0</v>
      </c>
      <c r="H28" s="389">
        <f t="shared" si="0"/>
        <v>0</v>
      </c>
      <c r="I28" s="389">
        <f t="shared" si="0"/>
        <v>0</v>
      </c>
      <c r="J28" s="389">
        <f t="shared" si="0"/>
        <v>0</v>
      </c>
      <c r="K28" s="389">
        <f t="shared" si="0"/>
        <v>0</v>
      </c>
    </row>
    <row r="29" spans="1:16" s="14" customFormat="1"/>
    <row r="30" spans="1:16" s="14" customFormat="1">
      <c r="A30" s="12" t="s">
        <v>41</v>
      </c>
    </row>
    <row r="31" spans="1:16" ht="15.75" customHeight="1">
      <c r="C31" s="658"/>
      <c r="D31" s="658"/>
      <c r="E31" s="658"/>
      <c r="F31" s="658"/>
    </row>
    <row r="32" spans="1:16" s="17" customFormat="1" ht="13.9" customHeight="1">
      <c r="B32" s="84"/>
      <c r="C32" s="84"/>
      <c r="D32" s="84"/>
      <c r="E32" s="84"/>
      <c r="F32" s="84"/>
      <c r="G32" s="84"/>
      <c r="H32" s="84"/>
      <c r="I32" s="553" t="s">
        <v>12</v>
      </c>
      <c r="J32" s="553"/>
      <c r="K32" s="84"/>
      <c r="L32" s="84"/>
      <c r="M32" s="84"/>
      <c r="N32" s="84"/>
      <c r="O32" s="84"/>
      <c r="P32" s="84"/>
    </row>
    <row r="33" spans="1:16" s="17" customFormat="1" ht="13.15" customHeight="1">
      <c r="A33" s="552" t="s">
        <v>730</v>
      </c>
      <c r="B33" s="552"/>
      <c r="C33" s="552"/>
      <c r="D33" s="552"/>
      <c r="E33" s="552"/>
      <c r="F33" s="552"/>
      <c r="G33" s="552"/>
      <c r="H33" s="552"/>
      <c r="I33" s="552"/>
      <c r="J33" s="552"/>
      <c r="K33" s="84"/>
      <c r="L33" s="84"/>
      <c r="M33" s="84"/>
      <c r="N33" s="84"/>
      <c r="O33" s="84"/>
      <c r="P33" s="84"/>
    </row>
    <row r="34" spans="1:16" s="17" customFormat="1">
      <c r="A34" s="16" t="s">
        <v>20</v>
      </c>
      <c r="B34" s="16"/>
      <c r="C34" s="16"/>
      <c r="D34" s="16"/>
      <c r="E34" s="16"/>
      <c r="F34" s="16"/>
      <c r="H34" s="602" t="s">
        <v>21</v>
      </c>
      <c r="I34" s="602"/>
    </row>
    <row r="35" spans="1:16" s="17" customFormat="1">
      <c r="A35" s="16"/>
    </row>
    <row r="36" spans="1:16">
      <c r="A36" s="657"/>
      <c r="B36" s="657"/>
      <c r="C36" s="657"/>
      <c r="D36" s="657"/>
      <c r="E36" s="657"/>
      <c r="F36" s="657"/>
      <c r="G36" s="657"/>
      <c r="H36" s="657"/>
      <c r="I36" s="657"/>
      <c r="J36" s="657"/>
    </row>
  </sheetData>
  <mergeCells count="20">
    <mergeCell ref="J1:K1"/>
    <mergeCell ref="I9:J9"/>
    <mergeCell ref="D1:E1"/>
    <mergeCell ref="A2:J2"/>
    <mergeCell ref="A3:J3"/>
    <mergeCell ref="G9:H9"/>
    <mergeCell ref="K9:K10"/>
    <mergeCell ref="I7:K7"/>
    <mergeCell ref="C9:D9"/>
    <mergeCell ref="A5:L5"/>
    <mergeCell ref="A7:C7"/>
    <mergeCell ref="A36:J36"/>
    <mergeCell ref="C8:J8"/>
    <mergeCell ref="A9:A10"/>
    <mergeCell ref="B9:B10"/>
    <mergeCell ref="E9:F9"/>
    <mergeCell ref="A33:J33"/>
    <mergeCell ref="C31:F31"/>
    <mergeCell ref="H34:I34"/>
    <mergeCell ref="I32:J32"/>
  </mergeCells>
  <phoneticPr fontId="0" type="noConversion"/>
  <printOptions horizontalCentered="1"/>
  <pageMargins left="0.70866141732283472" right="0.70866141732283472" top="0.23622047244094491" bottom="0" header="0.31496062992125984" footer="0.31496062992125984"/>
  <pageSetup paperSize="9" scale="87" orientation="landscape" r:id="rId1"/>
</worksheet>
</file>

<file path=xl/worksheets/sheet38.xml><?xml version="1.0" encoding="utf-8"?>
<worksheet xmlns="http://schemas.openxmlformats.org/spreadsheetml/2006/main" xmlns:r="http://schemas.openxmlformats.org/officeDocument/2006/relationships">
  <sheetPr>
    <pageSetUpPr fitToPage="1"/>
  </sheetPr>
  <dimension ref="A1:S36"/>
  <sheetViews>
    <sheetView zoomScaleSheetLayoutView="90" workbookViewId="0">
      <selection activeCell="O25" sqref="O25"/>
    </sheetView>
  </sheetViews>
  <sheetFormatPr defaultRowHeight="12.75"/>
  <cols>
    <col min="2" max="2" width="19" customWidth="1"/>
    <col min="3" max="3" width="16.28515625" customWidth="1"/>
    <col min="4" max="4" width="15.85546875" customWidth="1"/>
    <col min="5" max="5" width="9.2851562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9" ht="22.9" customHeight="1">
      <c r="D1" s="602"/>
      <c r="E1" s="602"/>
      <c r="H1" s="44"/>
      <c r="J1" s="656" t="s">
        <v>468</v>
      </c>
      <c r="K1" s="656"/>
    </row>
    <row r="2" spans="1:19" ht="15">
      <c r="A2" s="662" t="s">
        <v>0</v>
      </c>
      <c r="B2" s="662"/>
      <c r="C2" s="662"/>
      <c r="D2" s="662"/>
      <c r="E2" s="662"/>
      <c r="F2" s="662"/>
      <c r="G2" s="662"/>
      <c r="H2" s="662"/>
      <c r="I2" s="662"/>
      <c r="J2" s="662"/>
    </row>
    <row r="3" spans="1:19" ht="18">
      <c r="A3" s="680" t="s">
        <v>631</v>
      </c>
      <c r="B3" s="680"/>
      <c r="C3" s="680"/>
      <c r="D3" s="680"/>
      <c r="E3" s="680"/>
      <c r="F3" s="680"/>
      <c r="G3" s="680"/>
      <c r="H3" s="680"/>
      <c r="I3" s="680"/>
      <c r="J3" s="680"/>
    </row>
    <row r="4" spans="1:19" ht="10.5" customHeight="1"/>
    <row r="5" spans="1:19" s="17" customFormat="1" ht="15.75" customHeight="1">
      <c r="A5" s="753" t="s">
        <v>477</v>
      </c>
      <c r="B5" s="753"/>
      <c r="C5" s="753"/>
      <c r="D5" s="753"/>
      <c r="E5" s="753"/>
      <c r="F5" s="753"/>
      <c r="G5" s="753"/>
      <c r="H5" s="753"/>
      <c r="I5" s="753"/>
      <c r="J5" s="753"/>
      <c r="K5" s="753"/>
      <c r="L5" s="753"/>
    </row>
    <row r="6" spans="1:19" s="17" customFormat="1" ht="15.75" customHeight="1">
      <c r="A6" s="47"/>
      <c r="B6" s="47"/>
      <c r="C6" s="47"/>
      <c r="D6" s="47"/>
      <c r="E6" s="47"/>
      <c r="F6" s="47"/>
      <c r="G6" s="47"/>
      <c r="H6" s="47"/>
      <c r="I6" s="47"/>
      <c r="J6" s="47"/>
    </row>
    <row r="7" spans="1:19" s="17" customFormat="1">
      <c r="A7" s="554" t="s">
        <v>851</v>
      </c>
      <c r="B7" s="554"/>
      <c r="C7" s="554"/>
      <c r="I7" s="698" t="s">
        <v>668</v>
      </c>
      <c r="J7" s="698"/>
      <c r="K7" s="698"/>
    </row>
    <row r="8" spans="1:19" s="15" customFormat="1" ht="15.75" hidden="1">
      <c r="C8" s="662" t="s">
        <v>13</v>
      </c>
      <c r="D8" s="662"/>
      <c r="E8" s="662"/>
      <c r="F8" s="662"/>
      <c r="G8" s="662"/>
      <c r="H8" s="662"/>
      <c r="I8" s="662"/>
      <c r="J8" s="662"/>
    </row>
    <row r="9" spans="1:19" ht="31.5" customHeight="1">
      <c r="A9" s="654" t="s">
        <v>23</v>
      </c>
      <c r="B9" s="654" t="s">
        <v>733</v>
      </c>
      <c r="C9" s="561" t="s">
        <v>748</v>
      </c>
      <c r="D9" s="563"/>
      <c r="E9" s="561" t="s">
        <v>467</v>
      </c>
      <c r="F9" s="563"/>
      <c r="G9" s="561" t="s">
        <v>38</v>
      </c>
      <c r="H9" s="563"/>
      <c r="I9" s="581" t="s">
        <v>97</v>
      </c>
      <c r="J9" s="581"/>
      <c r="K9" s="654" t="s">
        <v>504</v>
      </c>
      <c r="R9" s="9"/>
      <c r="S9" s="14"/>
    </row>
    <row r="10" spans="1:19" s="16" customFormat="1" ht="46.5" customHeight="1">
      <c r="A10" s="655"/>
      <c r="B10" s="655"/>
      <c r="C10" s="5" t="s">
        <v>39</v>
      </c>
      <c r="D10" s="5" t="s">
        <v>96</v>
      </c>
      <c r="E10" s="5" t="s">
        <v>39</v>
      </c>
      <c r="F10" s="5" t="s">
        <v>96</v>
      </c>
      <c r="G10" s="5" t="s">
        <v>39</v>
      </c>
      <c r="H10" s="5" t="s">
        <v>96</v>
      </c>
      <c r="I10" s="5" t="s">
        <v>130</v>
      </c>
      <c r="J10" s="5" t="s">
        <v>131</v>
      </c>
      <c r="K10" s="655"/>
    </row>
    <row r="11" spans="1:19">
      <c r="A11" s="310">
        <v>1</v>
      </c>
      <c r="B11" s="310">
        <v>2</v>
      </c>
      <c r="C11" s="310">
        <v>3</v>
      </c>
      <c r="D11" s="310">
        <v>4</v>
      </c>
      <c r="E11" s="310">
        <v>5</v>
      </c>
      <c r="F11" s="310">
        <v>6</v>
      </c>
      <c r="G11" s="310">
        <v>7</v>
      </c>
      <c r="H11" s="310">
        <v>8</v>
      </c>
      <c r="I11" s="310">
        <v>9</v>
      </c>
      <c r="J11" s="310">
        <v>10</v>
      </c>
      <c r="K11" s="310">
        <v>11</v>
      </c>
    </row>
    <row r="12" spans="1:19">
      <c r="A12" s="8">
        <v>1</v>
      </c>
      <c r="B12" s="377" t="s">
        <v>835</v>
      </c>
      <c r="C12" s="8">
        <v>13</v>
      </c>
      <c r="D12" s="468">
        <v>0.65</v>
      </c>
      <c r="E12" s="8">
        <v>13</v>
      </c>
      <c r="F12" s="468">
        <v>0.65</v>
      </c>
      <c r="G12" s="8">
        <v>0</v>
      </c>
      <c r="H12" s="8">
        <v>0</v>
      </c>
      <c r="I12" s="8">
        <v>0</v>
      </c>
      <c r="J12" s="8">
        <v>0</v>
      </c>
      <c r="K12" s="8">
        <v>0</v>
      </c>
    </row>
    <row r="13" spans="1:19">
      <c r="A13" s="8">
        <v>2</v>
      </c>
      <c r="B13" s="414"/>
      <c r="C13" s="8"/>
      <c r="D13" s="8"/>
      <c r="E13" s="8"/>
      <c r="F13" s="8"/>
      <c r="G13" s="8"/>
      <c r="H13" s="8"/>
      <c r="I13" s="8"/>
      <c r="J13" s="8"/>
      <c r="K13" s="8"/>
    </row>
    <row r="14" spans="1:19">
      <c r="A14" s="8">
        <v>3</v>
      </c>
      <c r="B14" s="377"/>
      <c r="C14" s="8"/>
      <c r="D14" s="468"/>
      <c r="E14" s="8"/>
      <c r="F14" s="468"/>
      <c r="G14" s="8"/>
      <c r="H14" s="8"/>
      <c r="I14" s="8"/>
      <c r="J14" s="8"/>
      <c r="K14" s="8"/>
    </row>
    <row r="15" spans="1:19">
      <c r="A15" s="8">
        <v>4</v>
      </c>
      <c r="B15" s="8"/>
      <c r="C15" s="8"/>
      <c r="D15" s="8"/>
      <c r="E15" s="8"/>
      <c r="F15" s="8"/>
      <c r="G15" s="8"/>
      <c r="H15" s="8"/>
      <c r="I15" s="8"/>
      <c r="J15" s="8"/>
      <c r="K15" s="8"/>
    </row>
    <row r="16" spans="1:19">
      <c r="A16" s="8">
        <v>5</v>
      </c>
      <c r="B16" s="8"/>
      <c r="C16" s="8"/>
      <c r="D16" s="8"/>
      <c r="E16" s="8"/>
      <c r="F16" s="8"/>
      <c r="G16" s="8"/>
      <c r="H16" s="8"/>
      <c r="I16" s="8"/>
      <c r="J16" s="8"/>
      <c r="K16" s="8"/>
    </row>
    <row r="17" spans="1:16">
      <c r="A17" s="8">
        <v>6</v>
      </c>
      <c r="B17" s="8"/>
      <c r="C17" s="8"/>
      <c r="D17" s="8"/>
      <c r="E17" s="8"/>
      <c r="F17" s="8"/>
      <c r="G17" s="8"/>
      <c r="H17" s="8"/>
      <c r="I17" s="8"/>
      <c r="J17" s="8"/>
      <c r="K17" s="8"/>
    </row>
    <row r="18" spans="1:16">
      <c r="A18" s="8">
        <v>7</v>
      </c>
      <c r="B18" s="8"/>
      <c r="C18" s="8"/>
      <c r="D18" s="8"/>
      <c r="E18" s="8"/>
      <c r="F18" s="8"/>
      <c r="G18" s="8"/>
      <c r="H18" s="8"/>
      <c r="I18" s="8"/>
      <c r="J18" s="8"/>
      <c r="K18" s="8"/>
    </row>
    <row r="19" spans="1:16">
      <c r="A19" s="8">
        <v>8</v>
      </c>
      <c r="B19" s="9"/>
      <c r="C19" s="8"/>
      <c r="D19" s="8"/>
      <c r="E19" s="8"/>
      <c r="F19" s="8"/>
      <c r="G19" s="8"/>
      <c r="H19" s="8"/>
      <c r="I19" s="8"/>
      <c r="J19" s="8"/>
      <c r="K19" s="8"/>
    </row>
    <row r="20" spans="1:16">
      <c r="A20" s="8">
        <v>9</v>
      </c>
      <c r="B20" s="9"/>
      <c r="C20" s="8"/>
      <c r="D20" s="8"/>
      <c r="E20" s="8"/>
      <c r="F20" s="8"/>
      <c r="G20" s="8"/>
      <c r="H20" s="8"/>
      <c r="I20" s="8"/>
      <c r="J20" s="8"/>
      <c r="K20" s="8"/>
    </row>
    <row r="21" spans="1:16">
      <c r="A21" s="8">
        <v>10</v>
      </c>
      <c r="B21" s="9"/>
      <c r="C21" s="8"/>
      <c r="D21" s="8"/>
      <c r="E21" s="8"/>
      <c r="F21" s="8"/>
      <c r="G21" s="8"/>
      <c r="H21" s="8"/>
      <c r="I21" s="8"/>
      <c r="J21" s="8"/>
      <c r="K21" s="8"/>
    </row>
    <row r="22" spans="1:16">
      <c r="A22" s="8">
        <v>11</v>
      </c>
      <c r="B22" s="9"/>
      <c r="C22" s="8"/>
      <c r="D22" s="8"/>
      <c r="E22" s="8"/>
      <c r="F22" s="8"/>
      <c r="G22" s="8"/>
      <c r="H22" s="8"/>
      <c r="I22" s="8"/>
      <c r="J22" s="8"/>
      <c r="K22" s="8"/>
    </row>
    <row r="23" spans="1:16">
      <c r="A23" s="8">
        <v>12</v>
      </c>
      <c r="B23" s="9"/>
      <c r="C23" s="8"/>
      <c r="D23" s="8"/>
      <c r="E23" s="8"/>
      <c r="F23" s="8"/>
      <c r="G23" s="8"/>
      <c r="H23" s="8"/>
      <c r="I23" s="8"/>
      <c r="J23" s="8"/>
      <c r="K23" s="8"/>
    </row>
    <row r="24" spans="1:16">
      <c r="A24" s="8">
        <v>13</v>
      </c>
      <c r="B24" s="9"/>
      <c r="C24" s="8"/>
      <c r="D24" s="8"/>
      <c r="E24" s="8"/>
      <c r="F24" s="8"/>
      <c r="G24" s="8"/>
      <c r="H24" s="8"/>
      <c r="I24" s="8"/>
      <c r="J24" s="8"/>
      <c r="K24" s="8"/>
    </row>
    <row r="25" spans="1:16">
      <c r="A25" s="8">
        <v>14</v>
      </c>
      <c r="B25" s="9"/>
      <c r="C25" s="8"/>
      <c r="D25" s="8"/>
      <c r="E25" s="8"/>
      <c r="F25" s="8"/>
      <c r="G25" s="8"/>
      <c r="H25" s="8"/>
      <c r="I25" s="8"/>
      <c r="J25" s="8"/>
      <c r="K25" s="8"/>
    </row>
    <row r="26" spans="1:16" s="14" customFormat="1">
      <c r="A26" s="11" t="s">
        <v>40</v>
      </c>
      <c r="B26" s="9"/>
      <c r="C26" s="8"/>
      <c r="D26" s="8"/>
      <c r="E26" s="8"/>
      <c r="F26" s="8"/>
      <c r="G26" s="8"/>
      <c r="H26" s="8"/>
      <c r="I26" s="8"/>
      <c r="J26" s="8"/>
      <c r="K26" s="8"/>
    </row>
    <row r="27" spans="1:16" s="14" customFormat="1">
      <c r="A27" s="11" t="s">
        <v>40</v>
      </c>
      <c r="B27" s="9"/>
      <c r="C27" s="8"/>
      <c r="D27" s="8"/>
      <c r="E27" s="8"/>
      <c r="F27" s="8"/>
      <c r="G27" s="8"/>
      <c r="H27" s="8"/>
      <c r="I27" s="8"/>
      <c r="J27" s="8"/>
      <c r="K27" s="8"/>
    </row>
    <row r="28" spans="1:16" s="14" customFormat="1">
      <c r="A28" s="3" t="s">
        <v>16</v>
      </c>
      <c r="B28" s="9"/>
      <c r="C28" s="389">
        <f>SUM(C12:C27)</f>
        <v>13</v>
      </c>
      <c r="D28" s="389">
        <f t="shared" ref="D28:K28" si="0">SUM(D12:D27)</f>
        <v>0.65</v>
      </c>
      <c r="E28" s="389">
        <f t="shared" si="0"/>
        <v>13</v>
      </c>
      <c r="F28" s="389">
        <f t="shared" si="0"/>
        <v>0.65</v>
      </c>
      <c r="G28" s="389">
        <f t="shared" si="0"/>
        <v>0</v>
      </c>
      <c r="H28" s="389">
        <f t="shared" si="0"/>
        <v>0</v>
      </c>
      <c r="I28" s="389">
        <f t="shared" si="0"/>
        <v>0</v>
      </c>
      <c r="J28" s="389">
        <f t="shared" si="0"/>
        <v>0</v>
      </c>
      <c r="K28" s="389">
        <f t="shared" si="0"/>
        <v>0</v>
      </c>
    </row>
    <row r="29" spans="1:16" s="14" customFormat="1"/>
    <row r="30" spans="1:16" s="14" customFormat="1">
      <c r="A30" s="12" t="s">
        <v>41</v>
      </c>
    </row>
    <row r="31" spans="1:16" ht="15.75" customHeight="1">
      <c r="C31" s="658"/>
      <c r="D31" s="658"/>
      <c r="E31" s="658"/>
      <c r="F31" s="658"/>
    </row>
    <row r="32" spans="1:16" s="17" customFormat="1" ht="13.9" customHeight="1">
      <c r="B32" s="84"/>
      <c r="C32" s="84"/>
      <c r="D32" s="84"/>
      <c r="E32" s="84"/>
      <c r="F32" s="84"/>
      <c r="G32" s="84"/>
      <c r="H32" s="84"/>
      <c r="I32" s="553" t="s">
        <v>12</v>
      </c>
      <c r="J32" s="553"/>
      <c r="K32" s="84"/>
      <c r="L32" s="84"/>
      <c r="M32" s="84"/>
      <c r="N32" s="84"/>
      <c r="O32" s="84"/>
      <c r="P32" s="84"/>
    </row>
    <row r="33" spans="1:16" s="17" customFormat="1" ht="13.15" customHeight="1">
      <c r="A33" s="552" t="s">
        <v>730</v>
      </c>
      <c r="B33" s="552"/>
      <c r="C33" s="552"/>
      <c r="D33" s="552"/>
      <c r="E33" s="552"/>
      <c r="F33" s="552"/>
      <c r="G33" s="552"/>
      <c r="H33" s="552"/>
      <c r="I33" s="552"/>
      <c r="J33" s="552"/>
      <c r="K33" s="84"/>
      <c r="L33" s="84"/>
      <c r="M33" s="84"/>
      <c r="N33" s="84"/>
      <c r="O33" s="84"/>
      <c r="P33" s="84"/>
    </row>
    <row r="34" spans="1:16" s="17" customFormat="1">
      <c r="A34" s="16" t="s">
        <v>20</v>
      </c>
      <c r="B34" s="16"/>
      <c r="C34" s="16"/>
      <c r="D34" s="16"/>
      <c r="E34" s="16"/>
      <c r="F34" s="16"/>
      <c r="H34" s="602" t="s">
        <v>21</v>
      </c>
      <c r="I34" s="602"/>
    </row>
    <row r="35" spans="1:16" s="17" customFormat="1">
      <c r="A35" s="16"/>
    </row>
    <row r="36" spans="1:16">
      <c r="A36" s="657"/>
      <c r="B36" s="657"/>
      <c r="C36" s="657"/>
      <c r="D36" s="657"/>
      <c r="E36" s="657"/>
      <c r="F36" s="657"/>
      <c r="G36" s="657"/>
      <c r="H36" s="657"/>
      <c r="I36" s="657"/>
      <c r="J36" s="657"/>
    </row>
  </sheetData>
  <mergeCells count="20">
    <mergeCell ref="A36:J36"/>
    <mergeCell ref="K9:K10"/>
    <mergeCell ref="C31:F31"/>
    <mergeCell ref="I32:J32"/>
    <mergeCell ref="A33:J33"/>
    <mergeCell ref="H34:I34"/>
    <mergeCell ref="I7:K7"/>
    <mergeCell ref="C8:J8"/>
    <mergeCell ref="A9:A10"/>
    <mergeCell ref="B9:B10"/>
    <mergeCell ref="C9:D9"/>
    <mergeCell ref="E9:F9"/>
    <mergeCell ref="G9:H9"/>
    <mergeCell ref="I9:J9"/>
    <mergeCell ref="A7:C7"/>
    <mergeCell ref="D1:E1"/>
    <mergeCell ref="J1:K1"/>
    <mergeCell ref="A2:J2"/>
    <mergeCell ref="A3:J3"/>
    <mergeCell ref="A5:L5"/>
  </mergeCells>
  <printOptions horizontalCentered="1"/>
  <pageMargins left="0.70866141732283472" right="0.70866141732283472" top="0.23622047244094491" bottom="0" header="0.31496062992125984" footer="0.31496062992125984"/>
  <pageSetup paperSize="9" scale="87" orientation="landscape" r:id="rId1"/>
</worksheet>
</file>

<file path=xl/worksheets/sheet39.xml><?xml version="1.0" encoding="utf-8"?>
<worksheet xmlns="http://schemas.openxmlformats.org/spreadsheetml/2006/main" xmlns:r="http://schemas.openxmlformats.org/officeDocument/2006/relationships">
  <sheetPr>
    <pageSetUpPr fitToPage="1"/>
  </sheetPr>
  <dimension ref="A1:O31"/>
  <sheetViews>
    <sheetView zoomScaleSheetLayoutView="100" workbookViewId="0">
      <selection activeCell="D7" sqref="D7:H7"/>
    </sheetView>
  </sheetViews>
  <sheetFormatPr defaultRowHeight="12.75"/>
  <cols>
    <col min="1" max="1" width="7.140625" customWidth="1"/>
    <col min="2" max="2" width="14.85546875" customWidth="1"/>
    <col min="3" max="3" width="14.5703125" customWidth="1"/>
    <col min="4" max="4" width="16.5703125" style="319" customWidth="1"/>
    <col min="5" max="8" width="18.42578125" style="319" customWidth="1"/>
  </cols>
  <sheetData>
    <row r="1" spans="1:15">
      <c r="H1" s="325" t="s">
        <v>506</v>
      </c>
    </row>
    <row r="2" spans="1:15" ht="18">
      <c r="A2" s="649" t="s">
        <v>0</v>
      </c>
      <c r="B2" s="649"/>
      <c r="C2" s="649"/>
      <c r="D2" s="649"/>
      <c r="E2" s="649"/>
      <c r="F2" s="649"/>
      <c r="G2" s="649"/>
      <c r="H2" s="649"/>
      <c r="I2" s="249"/>
      <c r="J2" s="249"/>
      <c r="K2" s="249"/>
      <c r="L2" s="249"/>
      <c r="M2" s="249"/>
      <c r="N2" s="249"/>
      <c r="O2" s="249"/>
    </row>
    <row r="3" spans="1:15" ht="21">
      <c r="A3" s="650" t="s">
        <v>672</v>
      </c>
      <c r="B3" s="650"/>
      <c r="C3" s="650"/>
      <c r="D3" s="650"/>
      <c r="E3" s="650"/>
      <c r="F3" s="650"/>
      <c r="G3" s="650"/>
      <c r="H3" s="650"/>
      <c r="I3" s="250"/>
      <c r="J3" s="250"/>
      <c r="K3" s="250"/>
      <c r="L3" s="250"/>
      <c r="M3" s="250"/>
      <c r="N3" s="250"/>
      <c r="O3" s="250"/>
    </row>
    <row r="4" spans="1:15" ht="15">
      <c r="A4" s="225"/>
      <c r="B4" s="225"/>
      <c r="C4" s="225"/>
      <c r="D4" s="316"/>
      <c r="E4" s="316"/>
      <c r="F4" s="316"/>
      <c r="G4" s="316"/>
      <c r="H4" s="316"/>
      <c r="I4" s="225"/>
      <c r="J4" s="225"/>
      <c r="K4" s="225"/>
      <c r="L4" s="225"/>
      <c r="M4" s="225"/>
      <c r="N4" s="225"/>
      <c r="O4" s="225"/>
    </row>
    <row r="5" spans="1:15" ht="18">
      <c r="A5" s="649" t="s">
        <v>505</v>
      </c>
      <c r="B5" s="649"/>
      <c r="C5" s="649"/>
      <c r="D5" s="649"/>
      <c r="E5" s="649"/>
      <c r="F5" s="649"/>
      <c r="G5" s="649"/>
      <c r="H5" s="649"/>
      <c r="I5" s="249"/>
      <c r="J5" s="249"/>
      <c r="K5" s="249"/>
      <c r="L5" s="249"/>
      <c r="M5" s="249"/>
      <c r="N5" s="249"/>
      <c r="O5" s="249"/>
    </row>
    <row r="6" spans="1:15" ht="15">
      <c r="A6" s="554" t="s">
        <v>851</v>
      </c>
      <c r="B6" s="554"/>
      <c r="C6" s="554"/>
      <c r="D6" s="316"/>
      <c r="E6" s="316"/>
      <c r="F6" s="756" t="s">
        <v>885</v>
      </c>
      <c r="G6" s="756"/>
      <c r="H6" s="756"/>
      <c r="I6" s="225"/>
      <c r="J6" s="225"/>
      <c r="K6" s="225"/>
      <c r="L6" s="251"/>
      <c r="M6" s="251"/>
      <c r="N6" s="754"/>
      <c r="O6" s="754"/>
    </row>
    <row r="7" spans="1:15" ht="31.5" customHeight="1">
      <c r="A7" s="725" t="s">
        <v>2</v>
      </c>
      <c r="B7" s="725" t="s">
        <v>733</v>
      </c>
      <c r="C7" s="755" t="s">
        <v>377</v>
      </c>
      <c r="D7" s="757" t="s">
        <v>483</v>
      </c>
      <c r="E7" s="758"/>
      <c r="F7" s="758"/>
      <c r="G7" s="758"/>
      <c r="H7" s="759"/>
    </row>
    <row r="8" spans="1:15" ht="34.5" customHeight="1">
      <c r="A8" s="725"/>
      <c r="B8" s="725"/>
      <c r="C8" s="755"/>
      <c r="D8" s="317" t="s">
        <v>484</v>
      </c>
      <c r="E8" s="317" t="s">
        <v>485</v>
      </c>
      <c r="F8" s="317" t="s">
        <v>486</v>
      </c>
      <c r="G8" s="317" t="s">
        <v>698</v>
      </c>
      <c r="H8" s="317" t="s">
        <v>47</v>
      </c>
    </row>
    <row r="9" spans="1:15" ht="15">
      <c r="A9" s="252">
        <v>1</v>
      </c>
      <c r="B9" s="252">
        <v>2</v>
      </c>
      <c r="C9" s="252">
        <v>3</v>
      </c>
      <c r="D9" s="339">
        <v>4</v>
      </c>
      <c r="E9" s="339">
        <v>5</v>
      </c>
      <c r="F9" s="339">
        <v>6</v>
      </c>
      <c r="G9" s="339">
        <v>7</v>
      </c>
      <c r="H9" s="339">
        <v>8</v>
      </c>
    </row>
    <row r="10" spans="1:15">
      <c r="A10" s="9">
        <v>1</v>
      </c>
      <c r="B10" s="377" t="s">
        <v>835</v>
      </c>
      <c r="C10" s="379">
        <v>39</v>
      </c>
      <c r="D10" s="378">
        <v>0</v>
      </c>
      <c r="E10" s="378">
        <v>0</v>
      </c>
      <c r="F10" s="415">
        <v>39</v>
      </c>
      <c r="G10" s="378">
        <v>0</v>
      </c>
      <c r="H10" s="379">
        <v>0</v>
      </c>
    </row>
    <row r="11" spans="1:15">
      <c r="A11" s="9">
        <v>2</v>
      </c>
      <c r="B11" s="414"/>
      <c r="C11" s="379"/>
      <c r="D11" s="378"/>
      <c r="E11" s="378"/>
      <c r="F11" s="415"/>
      <c r="G11" s="378"/>
      <c r="H11" s="379"/>
    </row>
    <row r="12" spans="1:15">
      <c r="A12" s="9">
        <v>3</v>
      </c>
      <c r="B12" s="377"/>
      <c r="C12" s="379"/>
      <c r="D12" s="378"/>
      <c r="E12" s="378"/>
      <c r="F12" s="415"/>
      <c r="G12" s="378"/>
      <c r="H12" s="379"/>
    </row>
    <row r="13" spans="1:15">
      <c r="A13" s="9">
        <v>4</v>
      </c>
      <c r="B13" s="8"/>
      <c r="C13" s="8"/>
      <c r="D13" s="230"/>
      <c r="E13" s="230"/>
      <c r="F13" s="301"/>
      <c r="G13" s="230"/>
      <c r="H13" s="230"/>
    </row>
    <row r="14" spans="1:15">
      <c r="A14" s="9">
        <v>5</v>
      </c>
      <c r="B14" s="9"/>
      <c r="C14" s="8"/>
      <c r="D14" s="230"/>
      <c r="E14" s="230"/>
      <c r="F14" s="301"/>
      <c r="G14" s="230"/>
      <c r="H14" s="230"/>
    </row>
    <row r="15" spans="1:15">
      <c r="A15" s="9">
        <v>6</v>
      </c>
      <c r="B15" s="9"/>
      <c r="C15" s="8"/>
      <c r="D15" s="230"/>
      <c r="E15" s="230"/>
      <c r="F15" s="301"/>
      <c r="G15" s="230"/>
      <c r="H15" s="230"/>
    </row>
    <row r="16" spans="1:15">
      <c r="A16" s="9">
        <v>7</v>
      </c>
      <c r="B16" s="9"/>
      <c r="C16" s="8"/>
      <c r="D16" s="230"/>
      <c r="E16" s="230"/>
      <c r="F16" s="301"/>
      <c r="G16" s="230"/>
      <c r="H16" s="230"/>
    </row>
    <row r="17" spans="1:9">
      <c r="A17" s="9">
        <v>8</v>
      </c>
      <c r="B17" s="9"/>
      <c r="C17" s="8"/>
      <c r="D17" s="230"/>
      <c r="E17" s="230"/>
      <c r="F17" s="301"/>
      <c r="G17" s="230"/>
      <c r="H17" s="230"/>
    </row>
    <row r="18" spans="1:9">
      <c r="A18" s="9">
        <v>9</v>
      </c>
      <c r="B18" s="9"/>
      <c r="C18" s="8"/>
      <c r="D18" s="230"/>
      <c r="E18" s="230"/>
      <c r="F18" s="301"/>
      <c r="G18" s="230"/>
      <c r="H18" s="230"/>
    </row>
    <row r="19" spans="1:9">
      <c r="A19" s="9">
        <v>10</v>
      </c>
      <c r="B19" s="9"/>
      <c r="C19" s="8"/>
      <c r="D19" s="230"/>
      <c r="E19" s="230"/>
      <c r="F19" s="301"/>
      <c r="G19" s="230"/>
      <c r="H19" s="230"/>
    </row>
    <row r="20" spans="1:9">
      <c r="A20" s="9">
        <v>11</v>
      </c>
      <c r="B20" s="9"/>
      <c r="C20" s="8"/>
      <c r="D20" s="230"/>
      <c r="E20" s="230"/>
      <c r="F20" s="301"/>
      <c r="G20" s="230"/>
      <c r="H20" s="230"/>
    </row>
    <row r="21" spans="1:9">
      <c r="A21" s="9">
        <v>12</v>
      </c>
      <c r="B21" s="9"/>
      <c r="C21" s="8"/>
      <c r="D21" s="230"/>
      <c r="E21" s="230"/>
      <c r="F21" s="301"/>
      <c r="G21" s="230"/>
      <c r="H21" s="230"/>
    </row>
    <row r="22" spans="1:9">
      <c r="A22" s="9">
        <v>13</v>
      </c>
      <c r="B22" s="9"/>
      <c r="C22" s="8"/>
      <c r="D22" s="230"/>
      <c r="E22" s="230"/>
      <c r="F22" s="301"/>
      <c r="G22" s="230"/>
      <c r="H22" s="230"/>
    </row>
    <row r="23" spans="1:9">
      <c r="A23" s="9">
        <v>14</v>
      </c>
      <c r="B23" s="158"/>
      <c r="C23" s="184"/>
      <c r="D23" s="242"/>
      <c r="E23" s="242"/>
      <c r="F23" s="416"/>
      <c r="G23" s="242"/>
      <c r="H23" s="242"/>
    </row>
    <row r="24" spans="1:9" ht="15" customHeight="1">
      <c r="A24" s="158" t="s">
        <v>6</v>
      </c>
      <c r="B24" s="158"/>
      <c r="C24" s="184"/>
      <c r="D24" s="242"/>
      <c r="E24" s="242"/>
      <c r="F24" s="416"/>
      <c r="G24" s="242"/>
      <c r="H24" s="242"/>
    </row>
    <row r="25" spans="1:9" ht="15" customHeight="1">
      <c r="A25" s="158" t="s">
        <v>6</v>
      </c>
      <c r="B25" s="158"/>
      <c r="C25" s="184"/>
      <c r="D25" s="149"/>
      <c r="E25" s="149"/>
      <c r="F25" s="417"/>
      <c r="G25" s="338"/>
      <c r="H25" s="149"/>
    </row>
    <row r="26" spans="1:9" ht="15" customHeight="1">
      <c r="A26" s="158" t="s">
        <v>16</v>
      </c>
      <c r="B26" s="158"/>
      <c r="C26" s="184">
        <f>SUM(C10:C25)</f>
        <v>39</v>
      </c>
      <c r="D26" s="184">
        <f t="shared" ref="D26:H26" si="0">SUM(D10:D25)</f>
        <v>0</v>
      </c>
      <c r="E26" s="184">
        <f t="shared" si="0"/>
        <v>0</v>
      </c>
      <c r="F26" s="184">
        <f t="shared" si="0"/>
        <v>39</v>
      </c>
      <c r="G26" s="184">
        <f t="shared" si="0"/>
        <v>0</v>
      </c>
      <c r="H26" s="184">
        <f t="shared" si="0"/>
        <v>0</v>
      </c>
    </row>
    <row r="27" spans="1:9" ht="15" customHeight="1">
      <c r="A27" s="232"/>
      <c r="B27" s="232"/>
      <c r="C27" s="232"/>
      <c r="D27" s="233"/>
      <c r="E27" s="233"/>
      <c r="F27" s="233"/>
      <c r="G27" s="334"/>
      <c r="H27" s="233"/>
    </row>
    <row r="28" spans="1:9" ht="15" customHeight="1">
      <c r="A28" s="232"/>
      <c r="B28" s="232"/>
      <c r="C28" s="232"/>
      <c r="D28" s="233"/>
      <c r="E28" s="233"/>
      <c r="F28" s="233"/>
      <c r="G28" s="334"/>
      <c r="H28" s="233"/>
    </row>
    <row r="29" spans="1:9" ht="15" customHeight="1">
      <c r="A29" s="232"/>
      <c r="B29" s="232"/>
      <c r="C29" s="232"/>
      <c r="D29" s="647" t="s">
        <v>12</v>
      </c>
      <c r="E29" s="647"/>
      <c r="F29" s="647"/>
      <c r="G29" s="647"/>
      <c r="H29" s="647"/>
      <c r="I29" s="647"/>
    </row>
    <row r="30" spans="1:9">
      <c r="A30" s="232" t="s">
        <v>11</v>
      </c>
      <c r="C30" s="232"/>
      <c r="D30" s="647" t="s">
        <v>730</v>
      </c>
      <c r="E30" s="647"/>
      <c r="F30" s="647"/>
      <c r="G30" s="647"/>
      <c r="H30" s="647"/>
      <c r="I30" s="647"/>
    </row>
    <row r="31" spans="1:9">
      <c r="D31" s="648" t="s">
        <v>78</v>
      </c>
      <c r="E31" s="648"/>
      <c r="F31" s="648"/>
      <c r="G31" s="648"/>
      <c r="H31" s="648"/>
      <c r="I31" s="232"/>
    </row>
  </sheetData>
  <mergeCells count="13">
    <mergeCell ref="D29:I29"/>
    <mergeCell ref="D30:I30"/>
    <mergeCell ref="D31:H31"/>
    <mergeCell ref="A2:H2"/>
    <mergeCell ref="A3:H3"/>
    <mergeCell ref="A5:H5"/>
    <mergeCell ref="D7:H7"/>
    <mergeCell ref="N6:O6"/>
    <mergeCell ref="A7:A8"/>
    <mergeCell ref="B7:B8"/>
    <mergeCell ref="C7:C8"/>
    <mergeCell ref="F6:H6"/>
    <mergeCell ref="A6:C6"/>
  </mergeCells>
  <printOptions horizontalCentered="1"/>
  <pageMargins left="0.70866141732283472" right="0.70866141732283472" top="0.23622047244094491" bottom="0" header="0.31496062992125984" footer="0.31496062992125984"/>
  <pageSetup paperSize="9" orientation="landscape"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T58"/>
  <sheetViews>
    <sheetView view="pageBreakPreview" topLeftCell="A19" zoomScale="86" zoomScaleNormal="80" zoomScaleSheetLayoutView="86" workbookViewId="0">
      <selection activeCell="A51" sqref="A51"/>
    </sheetView>
  </sheetViews>
  <sheetFormatPr defaultColWidth="9.140625" defaultRowHeight="12.75"/>
  <cols>
    <col min="1" max="1" width="9.28515625" style="16" customWidth="1"/>
    <col min="2" max="3" width="8.5703125" style="16" customWidth="1"/>
    <col min="4" max="4" width="12" style="16" customWidth="1"/>
    <col min="5" max="5" width="8.5703125" style="16" customWidth="1"/>
    <col min="6" max="6" width="9.5703125" style="16" customWidth="1"/>
    <col min="7" max="7" width="8.5703125" style="16" customWidth="1"/>
    <col min="8" max="8" width="11.7109375" style="16" customWidth="1"/>
    <col min="9" max="15" width="8.5703125" style="16" customWidth="1"/>
    <col min="16" max="16" width="8.42578125" style="16" customWidth="1"/>
    <col min="17" max="19" width="8.5703125" style="16" customWidth="1"/>
    <col min="20" max="16384" width="9.140625" style="16"/>
  </cols>
  <sheetData>
    <row r="1" spans="1:20">
      <c r="A1" s="16" t="s">
        <v>10</v>
      </c>
      <c r="H1" s="602"/>
      <c r="I1" s="602"/>
      <c r="R1" s="603" t="s">
        <v>50</v>
      </c>
      <c r="S1" s="603"/>
    </row>
    <row r="2" spans="1:20" ht="15.75">
      <c r="A2" s="604" t="s">
        <v>0</v>
      </c>
      <c r="B2" s="604"/>
      <c r="C2" s="604"/>
      <c r="D2" s="604"/>
      <c r="E2" s="604"/>
      <c r="F2" s="604"/>
      <c r="G2" s="604"/>
      <c r="H2" s="604"/>
      <c r="I2" s="604"/>
      <c r="J2" s="604"/>
      <c r="K2" s="604"/>
      <c r="L2" s="604"/>
      <c r="M2" s="604"/>
      <c r="N2" s="604"/>
      <c r="O2" s="604"/>
      <c r="P2" s="604"/>
      <c r="Q2" s="604"/>
      <c r="R2" s="604"/>
      <c r="S2" s="604"/>
      <c r="T2" s="15"/>
    </row>
    <row r="3" spans="1:20" ht="20.25">
      <c r="A3" s="605" t="s">
        <v>631</v>
      </c>
      <c r="B3" s="605"/>
      <c r="C3" s="605"/>
      <c r="D3" s="605"/>
      <c r="E3" s="605"/>
      <c r="F3" s="605"/>
      <c r="G3" s="605"/>
      <c r="H3" s="605"/>
      <c r="I3" s="605"/>
      <c r="J3" s="605"/>
      <c r="K3" s="605"/>
      <c r="L3" s="605"/>
      <c r="M3" s="605"/>
      <c r="N3" s="605"/>
      <c r="O3" s="605"/>
      <c r="P3" s="605"/>
      <c r="Q3" s="605"/>
      <c r="R3" s="605"/>
      <c r="S3" s="605"/>
      <c r="T3" s="15"/>
    </row>
    <row r="5" spans="1:20" ht="15.75">
      <c r="A5" s="606" t="s">
        <v>904</v>
      </c>
      <c r="B5" s="606"/>
      <c r="C5" s="606"/>
      <c r="D5" s="606"/>
      <c r="E5" s="606"/>
      <c r="F5" s="606"/>
      <c r="G5" s="606"/>
      <c r="H5" s="606"/>
      <c r="I5" s="606"/>
      <c r="J5" s="606"/>
      <c r="K5" s="606"/>
      <c r="L5" s="606"/>
      <c r="M5" s="606"/>
      <c r="N5" s="606"/>
      <c r="O5" s="606"/>
      <c r="P5" s="606"/>
      <c r="Q5" s="606"/>
      <c r="R5" s="606"/>
      <c r="S5" s="606"/>
      <c r="T5" s="15"/>
    </row>
    <row r="6" spans="1:20">
      <c r="A6" s="37" t="s">
        <v>854</v>
      </c>
      <c r="B6" s="37"/>
    </row>
    <row r="7" spans="1:20">
      <c r="A7" s="554" t="s">
        <v>161</v>
      </c>
      <c r="B7" s="554"/>
      <c r="C7" s="554"/>
      <c r="D7" s="554"/>
      <c r="E7" s="554"/>
      <c r="F7" s="554"/>
      <c r="G7" s="554"/>
      <c r="H7" s="554"/>
      <c r="I7" s="554"/>
      <c r="R7" s="32"/>
      <c r="S7" s="32"/>
    </row>
    <row r="9" spans="1:20">
      <c r="A9" s="511"/>
      <c r="B9" s="581" t="s">
        <v>43</v>
      </c>
      <c r="C9" s="581"/>
      <c r="D9" s="581" t="s">
        <v>44</v>
      </c>
      <c r="E9" s="581"/>
      <c r="F9" s="581" t="s">
        <v>45</v>
      </c>
      <c r="G9" s="581"/>
      <c r="H9" s="607" t="s">
        <v>46</v>
      </c>
      <c r="I9" s="607"/>
      <c r="J9" s="581" t="s">
        <v>47</v>
      </c>
      <c r="K9" s="581"/>
      <c r="L9" s="512" t="s">
        <v>16</v>
      </c>
    </row>
    <row r="10" spans="1:20">
      <c r="A10" s="514">
        <v>1</v>
      </c>
      <c r="B10" s="591">
        <v>2</v>
      </c>
      <c r="C10" s="591"/>
      <c r="D10" s="591">
        <v>3</v>
      </c>
      <c r="E10" s="591"/>
      <c r="F10" s="591">
        <v>4</v>
      </c>
      <c r="G10" s="591"/>
      <c r="H10" s="591">
        <v>5</v>
      </c>
      <c r="I10" s="591"/>
      <c r="J10" s="591">
        <v>6</v>
      </c>
      <c r="K10" s="591"/>
      <c r="L10" s="514">
        <v>7</v>
      </c>
      <c r="M10" s="68"/>
      <c r="N10" s="68"/>
      <c r="O10" s="68"/>
      <c r="P10" s="68"/>
      <c r="Q10" s="68"/>
      <c r="R10" s="68"/>
      <c r="S10" s="68"/>
      <c r="T10" s="68"/>
    </row>
    <row r="11" spans="1:20">
      <c r="A11" s="509" t="s">
        <v>48</v>
      </c>
      <c r="B11" s="584">
        <v>0</v>
      </c>
      <c r="C11" s="584"/>
      <c r="D11" s="584">
        <v>72</v>
      </c>
      <c r="E11" s="584"/>
      <c r="F11" s="584">
        <v>0</v>
      </c>
      <c r="G11" s="584"/>
      <c r="H11" s="584">
        <v>0</v>
      </c>
      <c r="I11" s="584"/>
      <c r="J11" s="584">
        <v>0</v>
      </c>
      <c r="K11" s="584"/>
      <c r="L11" s="510">
        <f>SUM(D11:K11)</f>
        <v>72</v>
      </c>
    </row>
    <row r="12" spans="1:20">
      <c r="A12" s="509" t="s">
        <v>49</v>
      </c>
      <c r="B12" s="584">
        <v>0</v>
      </c>
      <c r="C12" s="584"/>
      <c r="D12" s="584">
        <v>38</v>
      </c>
      <c r="E12" s="584"/>
      <c r="F12" s="584">
        <v>0</v>
      </c>
      <c r="G12" s="584"/>
      <c r="H12" s="584">
        <v>0</v>
      </c>
      <c r="I12" s="584"/>
      <c r="J12" s="584">
        <v>0</v>
      </c>
      <c r="K12" s="584"/>
      <c r="L12" s="510">
        <f>SUM(D12:K12)</f>
        <v>38</v>
      </c>
    </row>
    <row r="13" spans="1:20">
      <c r="A13" s="509" t="s">
        <v>16</v>
      </c>
      <c r="B13" s="555">
        <v>0</v>
      </c>
      <c r="C13" s="555"/>
      <c r="D13" s="555">
        <f>SUM(D11:D12)</f>
        <v>110</v>
      </c>
      <c r="E13" s="555"/>
      <c r="F13" s="555">
        <v>0</v>
      </c>
      <c r="G13" s="555"/>
      <c r="H13" s="555">
        <v>0</v>
      </c>
      <c r="I13" s="555"/>
      <c r="J13" s="555">
        <v>0</v>
      </c>
      <c r="K13" s="555"/>
      <c r="L13" s="509">
        <f>SUM(D13:K13)</f>
        <v>110</v>
      </c>
    </row>
    <row r="14" spans="1:20">
      <c r="A14" s="13"/>
      <c r="B14" s="13"/>
      <c r="C14" s="13"/>
      <c r="D14" s="13"/>
      <c r="E14" s="13"/>
      <c r="F14" s="13"/>
      <c r="G14" s="13"/>
      <c r="H14" s="13"/>
      <c r="I14" s="13"/>
      <c r="J14" s="13"/>
      <c r="K14" s="13"/>
      <c r="L14" s="13"/>
    </row>
    <row r="15" spans="1:20">
      <c r="A15" s="598" t="s">
        <v>855</v>
      </c>
      <c r="B15" s="598"/>
      <c r="C15" s="598"/>
      <c r="D15" s="598"/>
      <c r="E15" s="598"/>
      <c r="F15" s="598"/>
      <c r="G15" s="598"/>
      <c r="H15" s="13"/>
      <c r="I15" s="13"/>
      <c r="J15" s="13"/>
      <c r="K15" s="13"/>
      <c r="L15" s="13"/>
    </row>
    <row r="16" spans="1:20">
      <c r="A16" s="599" t="s">
        <v>164</v>
      </c>
      <c r="B16" s="600"/>
      <c r="C16" s="601" t="s">
        <v>190</v>
      </c>
      <c r="D16" s="601"/>
      <c r="E16" s="509" t="s">
        <v>16</v>
      </c>
      <c r="I16" s="13"/>
      <c r="J16" s="13"/>
      <c r="K16" s="13"/>
      <c r="L16" s="13"/>
    </row>
    <row r="17" spans="1:20">
      <c r="A17" s="564">
        <v>1000</v>
      </c>
      <c r="B17" s="565"/>
      <c r="C17" s="564">
        <v>8500</v>
      </c>
      <c r="D17" s="565"/>
      <c r="E17" s="509">
        <v>9500</v>
      </c>
      <c r="I17" s="13"/>
      <c r="J17" s="13"/>
      <c r="K17" s="13"/>
      <c r="L17" s="13"/>
    </row>
    <row r="18" spans="1:20">
      <c r="A18" s="564"/>
      <c r="B18" s="565"/>
      <c r="C18" s="564"/>
      <c r="D18" s="565"/>
      <c r="E18" s="509"/>
      <c r="I18" s="13"/>
      <c r="J18" s="13"/>
      <c r="K18" s="13"/>
      <c r="L18" s="13"/>
    </row>
    <row r="20" spans="1:20">
      <c r="A20" s="596" t="s">
        <v>856</v>
      </c>
      <c r="B20" s="596"/>
      <c r="C20" s="596"/>
      <c r="D20" s="596"/>
      <c r="E20" s="596"/>
      <c r="F20" s="596"/>
      <c r="G20" s="596"/>
      <c r="H20" s="596"/>
      <c r="I20" s="596"/>
      <c r="J20" s="596"/>
      <c r="K20" s="596"/>
      <c r="L20" s="596"/>
      <c r="M20" s="596"/>
      <c r="N20" s="596"/>
      <c r="O20" s="596"/>
      <c r="P20" s="596"/>
      <c r="Q20" s="596"/>
      <c r="R20" s="596"/>
      <c r="S20" s="596"/>
    </row>
    <row r="21" spans="1:20">
      <c r="A21" s="581" t="s">
        <v>23</v>
      </c>
      <c r="B21" s="581" t="s">
        <v>857</v>
      </c>
      <c r="C21" s="581"/>
      <c r="D21" s="581"/>
      <c r="E21" s="597" t="s">
        <v>24</v>
      </c>
      <c r="F21" s="597"/>
      <c r="G21" s="597"/>
      <c r="H21" s="597"/>
      <c r="I21" s="597"/>
      <c r="J21" s="597"/>
      <c r="K21" s="597"/>
      <c r="L21" s="597"/>
      <c r="M21" s="555" t="s">
        <v>25</v>
      </c>
      <c r="N21" s="555"/>
      <c r="O21" s="555"/>
      <c r="P21" s="555"/>
      <c r="Q21" s="555"/>
      <c r="R21" s="555"/>
      <c r="S21" s="555"/>
      <c r="T21" s="555"/>
    </row>
    <row r="22" spans="1:20">
      <c r="A22" s="581"/>
      <c r="B22" s="581"/>
      <c r="C22" s="581"/>
      <c r="D22" s="581"/>
      <c r="E22" s="561" t="s">
        <v>858</v>
      </c>
      <c r="F22" s="563"/>
      <c r="G22" s="561" t="s">
        <v>859</v>
      </c>
      <c r="H22" s="563"/>
      <c r="I22" s="581" t="s">
        <v>860</v>
      </c>
      <c r="J22" s="581"/>
      <c r="K22" s="561" t="s">
        <v>861</v>
      </c>
      <c r="L22" s="563"/>
      <c r="M22" s="561" t="s">
        <v>862</v>
      </c>
      <c r="N22" s="563"/>
      <c r="O22" s="561" t="s">
        <v>859</v>
      </c>
      <c r="P22" s="563"/>
      <c r="Q22" s="581" t="s">
        <v>860</v>
      </c>
      <c r="R22" s="581"/>
      <c r="S22" s="581" t="s">
        <v>861</v>
      </c>
      <c r="T22" s="581"/>
    </row>
    <row r="23" spans="1:20">
      <c r="A23" s="514">
        <v>1</v>
      </c>
      <c r="B23" s="589">
        <v>2</v>
      </c>
      <c r="C23" s="595"/>
      <c r="D23" s="590"/>
      <c r="E23" s="589">
        <v>3</v>
      </c>
      <c r="F23" s="590"/>
      <c r="G23" s="589">
        <v>4</v>
      </c>
      <c r="H23" s="590"/>
      <c r="I23" s="591">
        <v>5</v>
      </c>
      <c r="J23" s="591"/>
      <c r="K23" s="591">
        <v>6</v>
      </c>
      <c r="L23" s="591"/>
      <c r="M23" s="589">
        <v>3</v>
      </c>
      <c r="N23" s="590"/>
      <c r="O23" s="589">
        <v>4</v>
      </c>
      <c r="P23" s="590"/>
      <c r="Q23" s="591">
        <v>5</v>
      </c>
      <c r="R23" s="591"/>
      <c r="S23" s="591">
        <v>6</v>
      </c>
      <c r="T23" s="591"/>
    </row>
    <row r="24" spans="1:20">
      <c r="A24" s="513">
        <v>1</v>
      </c>
      <c r="B24" s="592" t="s">
        <v>863</v>
      </c>
      <c r="C24" s="593"/>
      <c r="D24" s="594"/>
      <c r="E24" s="582">
        <v>100</v>
      </c>
      <c r="F24" s="583"/>
      <c r="G24" s="564" t="s">
        <v>864</v>
      </c>
      <c r="H24" s="565"/>
      <c r="I24" s="584">
        <v>340</v>
      </c>
      <c r="J24" s="584"/>
      <c r="K24" s="584">
        <v>6.8</v>
      </c>
      <c r="L24" s="584"/>
      <c r="M24" s="582">
        <v>150</v>
      </c>
      <c r="N24" s="583"/>
      <c r="O24" s="564" t="s">
        <v>864</v>
      </c>
      <c r="P24" s="565"/>
      <c r="Q24" s="584">
        <v>390</v>
      </c>
      <c r="R24" s="584"/>
      <c r="S24" s="584">
        <v>8</v>
      </c>
      <c r="T24" s="584"/>
    </row>
    <row r="25" spans="1:20">
      <c r="A25" s="513">
        <v>2</v>
      </c>
      <c r="B25" s="586" t="s">
        <v>865</v>
      </c>
      <c r="C25" s="587"/>
      <c r="D25" s="588"/>
      <c r="E25" s="582">
        <v>20</v>
      </c>
      <c r="F25" s="583"/>
      <c r="G25" s="582">
        <v>3.27</v>
      </c>
      <c r="H25" s="583"/>
      <c r="I25" s="584">
        <v>70</v>
      </c>
      <c r="J25" s="584"/>
      <c r="K25" s="584">
        <v>8</v>
      </c>
      <c r="L25" s="584"/>
      <c r="M25" s="582">
        <v>30</v>
      </c>
      <c r="N25" s="583"/>
      <c r="O25" s="582">
        <v>3.9</v>
      </c>
      <c r="P25" s="583"/>
      <c r="Q25" s="584">
        <v>90</v>
      </c>
      <c r="R25" s="584"/>
      <c r="S25" s="584">
        <v>5</v>
      </c>
      <c r="T25" s="584"/>
    </row>
    <row r="26" spans="1:20">
      <c r="A26" s="513">
        <v>3</v>
      </c>
      <c r="B26" s="586" t="s">
        <v>866</v>
      </c>
      <c r="C26" s="587"/>
      <c r="D26" s="588"/>
      <c r="E26" s="582">
        <v>100</v>
      </c>
      <c r="F26" s="583"/>
      <c r="G26" s="582">
        <v>1.79</v>
      </c>
      <c r="H26" s="583"/>
      <c r="I26" s="584">
        <v>25</v>
      </c>
      <c r="J26" s="584"/>
      <c r="K26" s="584">
        <v>0</v>
      </c>
      <c r="L26" s="584"/>
      <c r="M26" s="582">
        <v>110</v>
      </c>
      <c r="N26" s="583"/>
      <c r="O26" s="582">
        <v>3</v>
      </c>
      <c r="P26" s="583"/>
      <c r="Q26" s="584">
        <v>30</v>
      </c>
      <c r="R26" s="584"/>
      <c r="S26" s="584"/>
      <c r="T26" s="584"/>
    </row>
    <row r="27" spans="1:20">
      <c r="A27" s="513">
        <v>4</v>
      </c>
      <c r="B27" s="586" t="s">
        <v>867</v>
      </c>
      <c r="C27" s="587"/>
      <c r="D27" s="588"/>
      <c r="E27" s="582">
        <v>8</v>
      </c>
      <c r="F27" s="583"/>
      <c r="G27" s="582">
        <v>0.9</v>
      </c>
      <c r="H27" s="583"/>
      <c r="I27" s="584">
        <v>45</v>
      </c>
      <c r="J27" s="584"/>
      <c r="K27" s="584">
        <v>0</v>
      </c>
      <c r="L27" s="584"/>
      <c r="M27" s="582">
        <v>8</v>
      </c>
      <c r="N27" s="583"/>
      <c r="O27" s="582">
        <v>1.25</v>
      </c>
      <c r="P27" s="583"/>
      <c r="Q27" s="584">
        <v>50</v>
      </c>
      <c r="R27" s="584"/>
      <c r="S27" s="584"/>
      <c r="T27" s="584"/>
    </row>
    <row r="28" spans="1:20">
      <c r="A28" s="513">
        <v>5</v>
      </c>
      <c r="B28" s="586" t="s">
        <v>868</v>
      </c>
      <c r="C28" s="587"/>
      <c r="D28" s="588"/>
      <c r="E28" s="582" t="s">
        <v>869</v>
      </c>
      <c r="F28" s="583"/>
      <c r="G28" s="582">
        <v>0.85</v>
      </c>
      <c r="H28" s="583"/>
      <c r="I28" s="584">
        <v>0</v>
      </c>
      <c r="J28" s="584"/>
      <c r="K28" s="584">
        <v>0</v>
      </c>
      <c r="L28" s="584"/>
      <c r="M28" s="582" t="s">
        <v>869</v>
      </c>
      <c r="N28" s="583"/>
      <c r="O28" s="582">
        <v>1.2</v>
      </c>
      <c r="P28" s="583"/>
      <c r="Q28" s="584">
        <v>0</v>
      </c>
      <c r="R28" s="584"/>
      <c r="S28" s="584"/>
      <c r="T28" s="584"/>
    </row>
    <row r="29" spans="1:20">
      <c r="A29" s="513">
        <v>6</v>
      </c>
      <c r="B29" s="586" t="s">
        <v>870</v>
      </c>
      <c r="C29" s="587"/>
      <c r="D29" s="588"/>
      <c r="E29" s="582"/>
      <c r="F29" s="583"/>
      <c r="G29" s="582">
        <v>1.1000000000000001</v>
      </c>
      <c r="H29" s="583"/>
      <c r="I29" s="584">
        <v>0</v>
      </c>
      <c r="J29" s="584"/>
      <c r="K29" s="584">
        <v>0</v>
      </c>
      <c r="L29" s="584"/>
      <c r="M29" s="582">
        <v>0</v>
      </c>
      <c r="N29" s="583"/>
      <c r="O29" s="582">
        <v>1.2</v>
      </c>
      <c r="P29" s="583"/>
      <c r="Q29" s="584">
        <v>0</v>
      </c>
      <c r="R29" s="584"/>
      <c r="S29" s="584"/>
      <c r="T29" s="584"/>
    </row>
    <row r="30" spans="1:20">
      <c r="A30" s="513">
        <v>7</v>
      </c>
      <c r="B30" s="585" t="s">
        <v>871</v>
      </c>
      <c r="C30" s="585"/>
      <c r="D30" s="585"/>
      <c r="E30" s="584"/>
      <c r="F30" s="584"/>
      <c r="G30" s="584">
        <v>4.22</v>
      </c>
      <c r="H30" s="584"/>
      <c r="I30" s="584">
        <v>0</v>
      </c>
      <c r="J30" s="584"/>
      <c r="K30" s="584">
        <v>0</v>
      </c>
      <c r="L30" s="584"/>
      <c r="M30" s="584">
        <v>0</v>
      </c>
      <c r="N30" s="584"/>
      <c r="O30" s="584">
        <v>4.63</v>
      </c>
      <c r="P30" s="584"/>
      <c r="Q30" s="584">
        <v>0</v>
      </c>
      <c r="R30" s="584"/>
      <c r="S30" s="584"/>
      <c r="T30" s="584"/>
    </row>
    <row r="31" spans="1:20">
      <c r="A31" s="513"/>
      <c r="B31" s="581" t="s">
        <v>16</v>
      </c>
      <c r="C31" s="581"/>
      <c r="D31" s="581"/>
      <c r="E31" s="555"/>
      <c r="F31" s="555"/>
      <c r="G31" s="555">
        <f>SUM(G25:G30)</f>
        <v>12.129999999999999</v>
      </c>
      <c r="H31" s="555"/>
      <c r="I31" s="555">
        <f>SUM(I24:I30)</f>
        <v>480</v>
      </c>
      <c r="J31" s="555"/>
      <c r="K31" s="555">
        <f>SUM(K24:K30)</f>
        <v>14.8</v>
      </c>
      <c r="L31" s="555"/>
      <c r="M31" s="555"/>
      <c r="N31" s="555"/>
      <c r="O31" s="555">
        <f>SUM(O25:O30)</f>
        <v>15.18</v>
      </c>
      <c r="P31" s="555"/>
      <c r="Q31" s="555">
        <f>SUM(Q24:Q30)</f>
        <v>560</v>
      </c>
      <c r="R31" s="555"/>
      <c r="S31" s="555">
        <f>SUM(S24:S30)</f>
        <v>13</v>
      </c>
      <c r="T31" s="555"/>
    </row>
    <row r="32" spans="1:20">
      <c r="A32" s="122"/>
      <c r="B32" s="123"/>
      <c r="C32" s="123"/>
      <c r="D32" s="123"/>
      <c r="E32" s="13"/>
      <c r="F32" s="13"/>
      <c r="G32" s="13"/>
      <c r="H32" s="13"/>
      <c r="I32" s="13"/>
      <c r="J32" s="13"/>
      <c r="K32" s="13"/>
      <c r="L32" s="13"/>
      <c r="M32" s="13"/>
      <c r="N32" s="13"/>
      <c r="O32" s="13"/>
      <c r="P32" s="13"/>
      <c r="Q32" s="13"/>
      <c r="R32" s="13"/>
      <c r="S32" s="13"/>
      <c r="T32" s="13"/>
    </row>
    <row r="33" spans="1:20">
      <c r="A33" s="285" t="s">
        <v>872</v>
      </c>
      <c r="B33" s="580" t="s">
        <v>453</v>
      </c>
      <c r="C33" s="580"/>
      <c r="D33" s="580"/>
      <c r="E33" s="580"/>
      <c r="F33" s="580"/>
      <c r="G33" s="580"/>
      <c r="H33" s="580"/>
      <c r="I33" s="13"/>
      <c r="J33" s="13"/>
      <c r="K33" s="13"/>
      <c r="L33" s="13"/>
      <c r="M33" s="13"/>
      <c r="N33" s="13"/>
      <c r="O33" s="13"/>
      <c r="P33" s="13"/>
      <c r="Q33" s="13"/>
      <c r="R33" s="13"/>
      <c r="S33" s="13"/>
      <c r="T33" s="13"/>
    </row>
    <row r="34" spans="1:20">
      <c r="A34" s="285"/>
      <c r="B34" s="123"/>
      <c r="C34" s="123"/>
      <c r="D34" s="123"/>
      <c r="E34" s="13"/>
      <c r="F34" s="13"/>
      <c r="G34" s="13"/>
      <c r="H34" s="13"/>
      <c r="I34" s="13"/>
      <c r="J34" s="13"/>
      <c r="K34" s="13"/>
      <c r="L34" s="13"/>
      <c r="M34" s="13"/>
      <c r="N34" s="13"/>
      <c r="O34" s="13"/>
      <c r="P34" s="13"/>
      <c r="Q34" s="13"/>
      <c r="R34" s="13"/>
      <c r="S34" s="13"/>
      <c r="T34" s="13"/>
    </row>
    <row r="35" spans="1:20">
      <c r="A35" s="515" t="s">
        <v>23</v>
      </c>
      <c r="B35" s="573" t="s">
        <v>396</v>
      </c>
      <c r="C35" s="574"/>
      <c r="D35" s="575"/>
      <c r="E35" s="561" t="s">
        <v>24</v>
      </c>
      <c r="F35" s="562"/>
      <c r="G35" s="562"/>
      <c r="H35" s="562"/>
      <c r="I35" s="562"/>
      <c r="J35" s="563"/>
      <c r="K35" s="555" t="s">
        <v>25</v>
      </c>
      <c r="L35" s="555"/>
      <c r="M35" s="555"/>
      <c r="N35" s="555"/>
      <c r="O35" s="555"/>
      <c r="P35" s="555"/>
      <c r="Q35" s="579"/>
      <c r="R35" s="579"/>
      <c r="S35" s="579"/>
      <c r="T35" s="579"/>
    </row>
    <row r="36" spans="1:20">
      <c r="A36" s="516"/>
      <c r="B36" s="576"/>
      <c r="C36" s="577"/>
      <c r="D36" s="578"/>
      <c r="E36" s="564" t="s">
        <v>413</v>
      </c>
      <c r="F36" s="565"/>
      <c r="G36" s="564" t="s">
        <v>414</v>
      </c>
      <c r="H36" s="565"/>
      <c r="I36" s="564" t="s">
        <v>415</v>
      </c>
      <c r="J36" s="565"/>
      <c r="K36" s="555" t="s">
        <v>413</v>
      </c>
      <c r="L36" s="555"/>
      <c r="M36" s="555" t="s">
        <v>414</v>
      </c>
      <c r="N36" s="555"/>
      <c r="O36" s="555" t="s">
        <v>415</v>
      </c>
      <c r="P36" s="555"/>
      <c r="Q36" s="13"/>
      <c r="R36" s="13"/>
      <c r="S36" s="13"/>
      <c r="T36" s="13"/>
    </row>
    <row r="37" spans="1:20">
      <c r="A37" s="513">
        <v>1</v>
      </c>
      <c r="B37" s="564" t="s">
        <v>808</v>
      </c>
      <c r="C37" s="572"/>
      <c r="D37" s="565"/>
      <c r="E37" s="564" t="s">
        <v>809</v>
      </c>
      <c r="F37" s="565"/>
      <c r="G37" s="564">
        <v>6</v>
      </c>
      <c r="H37" s="565"/>
      <c r="I37" s="566" t="s">
        <v>810</v>
      </c>
      <c r="J37" s="567"/>
      <c r="K37" s="564" t="s">
        <v>809</v>
      </c>
      <c r="L37" s="565"/>
      <c r="M37" s="555">
        <v>6</v>
      </c>
      <c r="N37" s="555"/>
      <c r="O37" s="566" t="s">
        <v>810</v>
      </c>
      <c r="P37" s="567"/>
      <c r="Q37" s="13"/>
      <c r="R37" s="13"/>
      <c r="S37" s="13"/>
      <c r="T37" s="13"/>
    </row>
    <row r="38" spans="1:20">
      <c r="A38" s="513">
        <v>2</v>
      </c>
      <c r="B38" s="564" t="s">
        <v>811</v>
      </c>
      <c r="C38" s="572"/>
      <c r="D38" s="565"/>
      <c r="E38" s="564" t="s">
        <v>812</v>
      </c>
      <c r="F38" s="565"/>
      <c r="G38" s="564">
        <v>7</v>
      </c>
      <c r="H38" s="565"/>
      <c r="I38" s="568"/>
      <c r="J38" s="569"/>
      <c r="K38" s="564" t="s">
        <v>812</v>
      </c>
      <c r="L38" s="565"/>
      <c r="M38" s="555">
        <v>8.5</v>
      </c>
      <c r="N38" s="555"/>
      <c r="O38" s="568"/>
      <c r="P38" s="569"/>
      <c r="Q38" s="13"/>
      <c r="R38" s="13"/>
      <c r="S38" s="13"/>
      <c r="T38" s="13"/>
    </row>
    <row r="39" spans="1:20">
      <c r="A39" s="513">
        <v>3</v>
      </c>
      <c r="B39" s="564" t="s">
        <v>813</v>
      </c>
      <c r="C39" s="572"/>
      <c r="D39" s="565"/>
      <c r="E39" s="564" t="s">
        <v>814</v>
      </c>
      <c r="F39" s="565"/>
      <c r="G39" s="564">
        <v>10</v>
      </c>
      <c r="H39" s="565"/>
      <c r="I39" s="568"/>
      <c r="J39" s="569"/>
      <c r="K39" s="564" t="s">
        <v>814</v>
      </c>
      <c r="L39" s="565"/>
      <c r="M39" s="555">
        <v>11</v>
      </c>
      <c r="N39" s="555"/>
      <c r="O39" s="568"/>
      <c r="P39" s="569"/>
      <c r="Q39" s="13"/>
      <c r="R39" s="13"/>
      <c r="S39" s="13"/>
      <c r="T39" s="13"/>
    </row>
    <row r="40" spans="1:20">
      <c r="A40" s="513">
        <v>4</v>
      </c>
      <c r="B40" s="561" t="s">
        <v>815</v>
      </c>
      <c r="C40" s="562"/>
      <c r="D40" s="563"/>
      <c r="E40" s="564" t="s">
        <v>816</v>
      </c>
      <c r="F40" s="565"/>
      <c r="G40" s="564">
        <v>6.6</v>
      </c>
      <c r="H40" s="565"/>
      <c r="I40" s="568"/>
      <c r="J40" s="569"/>
      <c r="K40" s="564" t="s">
        <v>816</v>
      </c>
      <c r="L40" s="565"/>
      <c r="M40" s="555">
        <v>6.6</v>
      </c>
      <c r="N40" s="555"/>
      <c r="O40" s="568"/>
      <c r="P40" s="569"/>
      <c r="Q40" s="13"/>
      <c r="R40" s="13"/>
      <c r="S40" s="13"/>
      <c r="T40" s="13"/>
    </row>
    <row r="41" spans="1:20">
      <c r="A41" s="513">
        <v>5</v>
      </c>
      <c r="B41" s="561" t="s">
        <v>817</v>
      </c>
      <c r="C41" s="562"/>
      <c r="D41" s="563"/>
      <c r="E41" s="564" t="s">
        <v>816</v>
      </c>
      <c r="F41" s="565"/>
      <c r="G41" s="564">
        <v>4.5</v>
      </c>
      <c r="H41" s="565"/>
      <c r="I41" s="568"/>
      <c r="J41" s="569"/>
      <c r="K41" s="564" t="s">
        <v>816</v>
      </c>
      <c r="L41" s="565"/>
      <c r="M41" s="555">
        <v>4</v>
      </c>
      <c r="N41" s="555"/>
      <c r="O41" s="568"/>
      <c r="P41" s="569"/>
      <c r="Q41" s="13"/>
      <c r="R41" s="13"/>
      <c r="S41" s="13"/>
      <c r="T41" s="13"/>
    </row>
    <row r="42" spans="1:20">
      <c r="A42" s="513">
        <v>6</v>
      </c>
      <c r="B42" s="561" t="s">
        <v>818</v>
      </c>
      <c r="C42" s="562"/>
      <c r="D42" s="563"/>
      <c r="E42" s="564" t="s">
        <v>819</v>
      </c>
      <c r="F42" s="565"/>
      <c r="G42" s="564">
        <v>3</v>
      </c>
      <c r="H42" s="565"/>
      <c r="I42" s="568"/>
      <c r="J42" s="569"/>
      <c r="K42" s="564" t="s">
        <v>819</v>
      </c>
      <c r="L42" s="565"/>
      <c r="M42" s="555">
        <v>3</v>
      </c>
      <c r="N42" s="555"/>
      <c r="O42" s="568"/>
      <c r="P42" s="569"/>
      <c r="Q42" s="13"/>
      <c r="R42" s="13"/>
      <c r="S42" s="13"/>
      <c r="T42" s="13"/>
    </row>
    <row r="43" spans="1:20">
      <c r="A43" s="513">
        <v>7</v>
      </c>
      <c r="B43" s="561" t="s">
        <v>820</v>
      </c>
      <c r="C43" s="562"/>
      <c r="D43" s="563"/>
      <c r="E43" s="564" t="s">
        <v>819</v>
      </c>
      <c r="F43" s="565"/>
      <c r="G43" s="564">
        <v>5</v>
      </c>
      <c r="H43" s="565"/>
      <c r="I43" s="568"/>
      <c r="J43" s="569"/>
      <c r="K43" s="564" t="s">
        <v>819</v>
      </c>
      <c r="L43" s="565"/>
      <c r="M43" s="555">
        <v>5</v>
      </c>
      <c r="N43" s="555"/>
      <c r="O43" s="568"/>
      <c r="P43" s="569"/>
    </row>
    <row r="44" spans="1:20">
      <c r="A44" s="513">
        <v>8</v>
      </c>
      <c r="B44" s="561" t="s">
        <v>821</v>
      </c>
      <c r="C44" s="562"/>
      <c r="D44" s="563"/>
      <c r="E44" s="564" t="s">
        <v>822</v>
      </c>
      <c r="F44" s="565"/>
      <c r="G44" s="564">
        <v>3</v>
      </c>
      <c r="H44" s="565"/>
      <c r="I44" s="570"/>
      <c r="J44" s="571"/>
      <c r="K44" s="564" t="s">
        <v>822</v>
      </c>
      <c r="L44" s="565"/>
      <c r="M44" s="555">
        <v>3</v>
      </c>
      <c r="N44" s="555"/>
      <c r="O44" s="570"/>
      <c r="P44" s="571"/>
    </row>
    <row r="45" spans="1:20">
      <c r="A45" s="122"/>
    </row>
    <row r="46" spans="1:20" ht="15">
      <c r="A46" s="556" t="s">
        <v>873</v>
      </c>
      <c r="B46" s="556"/>
      <c r="C46" s="556"/>
      <c r="D46" s="556"/>
      <c r="E46" s="556"/>
      <c r="F46" s="556"/>
      <c r="G46" s="556"/>
      <c r="H46" s="556"/>
      <c r="I46" s="556"/>
    </row>
    <row r="47" spans="1:20" ht="15">
      <c r="A47" s="557" t="s">
        <v>52</v>
      </c>
      <c r="B47" s="557" t="s">
        <v>24</v>
      </c>
      <c r="C47" s="557"/>
      <c r="D47" s="557"/>
      <c r="E47" s="558" t="s">
        <v>25</v>
      </c>
      <c r="F47" s="558"/>
      <c r="G47" s="558"/>
      <c r="H47" s="559" t="s">
        <v>874</v>
      </c>
      <c r="I47"/>
    </row>
    <row r="48" spans="1:20" ht="15">
      <c r="A48" s="557"/>
      <c r="B48" s="519" t="s">
        <v>875</v>
      </c>
      <c r="C48" s="520" t="s">
        <v>876</v>
      </c>
      <c r="D48" s="519" t="s">
        <v>16</v>
      </c>
      <c r="E48" s="519" t="s">
        <v>875</v>
      </c>
      <c r="F48" s="520" t="s">
        <v>876</v>
      </c>
      <c r="G48" s="519" t="s">
        <v>16</v>
      </c>
      <c r="H48" s="560"/>
      <c r="I48"/>
    </row>
    <row r="49" spans="1:20" ht="14.25">
      <c r="A49" s="31" t="s">
        <v>464</v>
      </c>
      <c r="B49" s="52">
        <v>4.13</v>
      </c>
      <c r="C49" s="521">
        <v>8</v>
      </c>
      <c r="D49" s="9">
        <f>SUM(B49:C49)</f>
        <v>12.129999999999999</v>
      </c>
      <c r="E49" s="9">
        <v>6.18</v>
      </c>
      <c r="F49" s="522">
        <v>9</v>
      </c>
      <c r="G49" s="52">
        <f>SUM(E49:F49)</f>
        <v>15.18</v>
      </c>
      <c r="H49" s="52"/>
      <c r="I49"/>
    </row>
    <row r="50" spans="1:20" ht="14.25">
      <c r="A50" s="31" t="s">
        <v>501</v>
      </c>
      <c r="B50" s="52">
        <v>4.13</v>
      </c>
      <c r="C50" s="521">
        <v>8</v>
      </c>
      <c r="D50" s="9">
        <f>SUM(B50:C50)</f>
        <v>12.129999999999999</v>
      </c>
      <c r="E50" s="9">
        <v>6.18</v>
      </c>
      <c r="F50" s="522">
        <v>9</v>
      </c>
      <c r="G50" s="52">
        <f>SUM(E50:F50)</f>
        <v>15.18</v>
      </c>
      <c r="H50" s="52" t="s">
        <v>877</v>
      </c>
      <c r="I50"/>
    </row>
    <row r="51" spans="1:20" ht="15">
      <c r="A51" s="523" t="s">
        <v>878</v>
      </c>
      <c r="B51" s="524"/>
      <c r="C51" s="524"/>
      <c r="D51" s="14"/>
      <c r="E51" s="14"/>
      <c r="F51" s="525"/>
      <c r="G51" s="525"/>
      <c r="H51" s="525"/>
      <c r="I51"/>
    </row>
    <row r="52" spans="1:20" ht="15">
      <c r="A52" s="523"/>
      <c r="B52" s="524"/>
      <c r="C52" s="524"/>
      <c r="D52" s="14"/>
      <c r="E52" s="14"/>
      <c r="F52" s="525"/>
      <c r="G52" s="525"/>
      <c r="H52" s="525"/>
      <c r="I52"/>
    </row>
    <row r="53" spans="1:20" ht="15">
      <c r="A53" s="32"/>
      <c r="B53" s="526"/>
      <c r="C53" s="526"/>
      <c r="D53" s="260"/>
      <c r="E53" s="260"/>
      <c r="F53" s="525"/>
      <c r="G53" s="525"/>
      <c r="H53" s="525"/>
      <c r="I53"/>
    </row>
    <row r="55" spans="1:20" ht="12.75" customHeight="1">
      <c r="A55" s="16" t="s">
        <v>879</v>
      </c>
      <c r="H55" s="517"/>
      <c r="J55" s="517"/>
      <c r="K55" s="517"/>
      <c r="L55" s="517"/>
      <c r="M55" s="517"/>
      <c r="N55" s="553" t="s">
        <v>12</v>
      </c>
      <c r="O55" s="553"/>
      <c r="P55" s="553"/>
      <c r="Q55" s="553"/>
      <c r="R55" s="517"/>
      <c r="S55" s="517"/>
      <c r="T55" s="517"/>
    </row>
    <row r="56" spans="1:20">
      <c r="A56" s="552" t="s">
        <v>880</v>
      </c>
      <c r="B56" s="552"/>
      <c r="C56" s="552"/>
      <c r="D56" s="552"/>
      <c r="E56" s="552"/>
      <c r="F56" s="552"/>
      <c r="G56" s="552"/>
      <c r="H56" s="552"/>
      <c r="I56" s="552"/>
      <c r="J56" s="552"/>
      <c r="K56" s="552"/>
      <c r="L56" s="552"/>
      <c r="M56" s="552"/>
      <c r="N56" s="552"/>
      <c r="O56" s="552"/>
      <c r="P56" s="552"/>
      <c r="Q56" s="552"/>
      <c r="R56" s="517"/>
      <c r="S56" s="517"/>
      <c r="T56" s="517"/>
    </row>
    <row r="57" spans="1:20">
      <c r="A57" s="553" t="s">
        <v>881</v>
      </c>
      <c r="B57" s="553"/>
      <c r="C57" s="553"/>
      <c r="D57" s="553"/>
      <c r="E57" s="553"/>
      <c r="F57" s="553"/>
      <c r="G57" s="553"/>
      <c r="H57" s="553"/>
      <c r="I57" s="553"/>
      <c r="J57" s="553"/>
      <c r="K57" s="553"/>
      <c r="L57" s="553"/>
      <c r="M57" s="553"/>
      <c r="N57" s="553"/>
      <c r="O57" s="553"/>
      <c r="P57" s="553"/>
      <c r="Q57" s="553"/>
      <c r="R57" s="553"/>
      <c r="S57" s="553"/>
      <c r="T57" s="517"/>
    </row>
    <row r="58" spans="1:20">
      <c r="N58" s="554" t="s">
        <v>78</v>
      </c>
      <c r="O58" s="554"/>
      <c r="P58" s="554"/>
      <c r="Q58" s="554"/>
    </row>
  </sheetData>
  <mergeCells count="195">
    <mergeCell ref="H1:I1"/>
    <mergeCell ref="R1:S1"/>
    <mergeCell ref="A2:S2"/>
    <mergeCell ref="A3:S3"/>
    <mergeCell ref="A5:S5"/>
    <mergeCell ref="J9:K9"/>
    <mergeCell ref="B10:C10"/>
    <mergeCell ref="D10:E10"/>
    <mergeCell ref="F10:G10"/>
    <mergeCell ref="H10:I10"/>
    <mergeCell ref="J10:K10"/>
    <mergeCell ref="A7:I7"/>
    <mergeCell ref="B9:C9"/>
    <mergeCell ref="D9:E9"/>
    <mergeCell ref="F9:G9"/>
    <mergeCell ref="H9:I9"/>
    <mergeCell ref="J13:K13"/>
    <mergeCell ref="B12:C12"/>
    <mergeCell ref="D12:E12"/>
    <mergeCell ref="F12:G12"/>
    <mergeCell ref="H12:I12"/>
    <mergeCell ref="J12:K12"/>
    <mergeCell ref="B11:C11"/>
    <mergeCell ref="D11:E11"/>
    <mergeCell ref="F11:G11"/>
    <mergeCell ref="H11:I11"/>
    <mergeCell ref="J11:K11"/>
    <mergeCell ref="A15:G15"/>
    <mergeCell ref="A16:B16"/>
    <mergeCell ref="C16:D16"/>
    <mergeCell ref="A17:B17"/>
    <mergeCell ref="C17:D17"/>
    <mergeCell ref="B13:C13"/>
    <mergeCell ref="D13:E13"/>
    <mergeCell ref="F13:G13"/>
    <mergeCell ref="H13:I13"/>
    <mergeCell ref="A18:B18"/>
    <mergeCell ref="C18:D18"/>
    <mergeCell ref="A20:S20"/>
    <mergeCell ref="A21:A22"/>
    <mergeCell ref="B21:D22"/>
    <mergeCell ref="E21:L21"/>
    <mergeCell ref="M21:T21"/>
    <mergeCell ref="E22:F22"/>
    <mergeCell ref="G22:H22"/>
    <mergeCell ref="I22:J22"/>
    <mergeCell ref="K22:L22"/>
    <mergeCell ref="M22:N22"/>
    <mergeCell ref="O22:P22"/>
    <mergeCell ref="Q22:R22"/>
    <mergeCell ref="S22:T22"/>
    <mergeCell ref="M23:N23"/>
    <mergeCell ref="O23:P23"/>
    <mergeCell ref="Q23:R23"/>
    <mergeCell ref="S23:T23"/>
    <mergeCell ref="B24:D24"/>
    <mergeCell ref="E24:F24"/>
    <mergeCell ref="G24:H24"/>
    <mergeCell ref="I24:J24"/>
    <mergeCell ref="K24:L24"/>
    <mergeCell ref="M24:N24"/>
    <mergeCell ref="O24:P24"/>
    <mergeCell ref="Q24:R24"/>
    <mergeCell ref="S24:T24"/>
    <mergeCell ref="B23:D23"/>
    <mergeCell ref="E23:F23"/>
    <mergeCell ref="G23:H23"/>
    <mergeCell ref="I23:J23"/>
    <mergeCell ref="K23:L23"/>
    <mergeCell ref="M25:N25"/>
    <mergeCell ref="O25:P25"/>
    <mergeCell ref="Q25:R25"/>
    <mergeCell ref="S25:T25"/>
    <mergeCell ref="B26:D26"/>
    <mergeCell ref="E26:F26"/>
    <mergeCell ref="G26:H26"/>
    <mergeCell ref="I26:J26"/>
    <mergeCell ref="K26:L26"/>
    <mergeCell ref="M26:N26"/>
    <mergeCell ref="O26:P26"/>
    <mergeCell ref="Q26:R26"/>
    <mergeCell ref="S26:T26"/>
    <mergeCell ref="B25:D25"/>
    <mergeCell ref="E25:F25"/>
    <mergeCell ref="G25:H25"/>
    <mergeCell ref="I25:J25"/>
    <mergeCell ref="K25:L25"/>
    <mergeCell ref="M27:N27"/>
    <mergeCell ref="O27:P27"/>
    <mergeCell ref="Q27:R27"/>
    <mergeCell ref="S27:T27"/>
    <mergeCell ref="B28:D28"/>
    <mergeCell ref="E28:F28"/>
    <mergeCell ref="G28:H28"/>
    <mergeCell ref="I28:J28"/>
    <mergeCell ref="K28:L28"/>
    <mergeCell ref="M28:N28"/>
    <mergeCell ref="O28:P28"/>
    <mergeCell ref="Q28:R28"/>
    <mergeCell ref="S28:T28"/>
    <mergeCell ref="B27:D27"/>
    <mergeCell ref="E27:F27"/>
    <mergeCell ref="G27:H27"/>
    <mergeCell ref="I27:J27"/>
    <mergeCell ref="K27:L27"/>
    <mergeCell ref="M29:N29"/>
    <mergeCell ref="O29:P29"/>
    <mergeCell ref="Q29:R29"/>
    <mergeCell ref="S29:T29"/>
    <mergeCell ref="B30:D30"/>
    <mergeCell ref="E30:F30"/>
    <mergeCell ref="G30:H30"/>
    <mergeCell ref="I30:J30"/>
    <mergeCell ref="K30:L30"/>
    <mergeCell ref="M30:N30"/>
    <mergeCell ref="O30:P30"/>
    <mergeCell ref="Q30:R30"/>
    <mergeCell ref="S30:T30"/>
    <mergeCell ref="B29:D29"/>
    <mergeCell ref="E29:F29"/>
    <mergeCell ref="G29:H29"/>
    <mergeCell ref="I29:J29"/>
    <mergeCell ref="K29:L29"/>
    <mergeCell ref="M31:N31"/>
    <mergeCell ref="O31:P31"/>
    <mergeCell ref="Q31:R31"/>
    <mergeCell ref="S31:T31"/>
    <mergeCell ref="B33:H33"/>
    <mergeCell ref="B31:D31"/>
    <mergeCell ref="E31:F31"/>
    <mergeCell ref="G31:H31"/>
    <mergeCell ref="I31:J31"/>
    <mergeCell ref="K31:L31"/>
    <mergeCell ref="B35:D36"/>
    <mergeCell ref="E35:J35"/>
    <mergeCell ref="K35:P35"/>
    <mergeCell ref="Q35:R35"/>
    <mergeCell ref="S35:T35"/>
    <mergeCell ref="E36:F36"/>
    <mergeCell ref="G36:H36"/>
    <mergeCell ref="I36:J36"/>
    <mergeCell ref="K36:L36"/>
    <mergeCell ref="M36:N36"/>
    <mergeCell ref="O36:P36"/>
    <mergeCell ref="M37:N37"/>
    <mergeCell ref="O37:P44"/>
    <mergeCell ref="B38:D38"/>
    <mergeCell ref="E38:F38"/>
    <mergeCell ref="G38:H38"/>
    <mergeCell ref="K38:L38"/>
    <mergeCell ref="M38:N38"/>
    <mergeCell ref="B39:D39"/>
    <mergeCell ref="E39:F39"/>
    <mergeCell ref="G39:H39"/>
    <mergeCell ref="K39:L39"/>
    <mergeCell ref="M39:N39"/>
    <mergeCell ref="B40:D40"/>
    <mergeCell ref="E40:F40"/>
    <mergeCell ref="G40:H40"/>
    <mergeCell ref="K40:L40"/>
    <mergeCell ref="B37:D37"/>
    <mergeCell ref="E37:F37"/>
    <mergeCell ref="G37:H37"/>
    <mergeCell ref="I37:J44"/>
    <mergeCell ref="K37:L37"/>
    <mergeCell ref="B42:D42"/>
    <mergeCell ref="E42:F42"/>
    <mergeCell ref="G42:H42"/>
    <mergeCell ref="M42:N42"/>
    <mergeCell ref="B43:D43"/>
    <mergeCell ref="E43:F43"/>
    <mergeCell ref="G43:H43"/>
    <mergeCell ref="K43:L43"/>
    <mergeCell ref="M43:N43"/>
    <mergeCell ref="M40:N40"/>
    <mergeCell ref="B41:D41"/>
    <mergeCell ref="E41:F41"/>
    <mergeCell ref="G41:H41"/>
    <mergeCell ref="K41:L41"/>
    <mergeCell ref="M41:N41"/>
    <mergeCell ref="K42:L42"/>
    <mergeCell ref="A56:Q56"/>
    <mergeCell ref="A57:S57"/>
    <mergeCell ref="N58:Q58"/>
    <mergeCell ref="N55:Q55"/>
    <mergeCell ref="M44:N44"/>
    <mergeCell ref="A46:I46"/>
    <mergeCell ref="A47:A48"/>
    <mergeCell ref="B47:D47"/>
    <mergeCell ref="E47:G47"/>
    <mergeCell ref="H47:H48"/>
    <mergeCell ref="B44:D44"/>
    <mergeCell ref="E44:F44"/>
    <mergeCell ref="G44:H44"/>
    <mergeCell ref="K44:L44"/>
  </mergeCells>
  <phoneticPr fontId="0" type="noConversion"/>
  <printOptions horizontalCentered="1"/>
  <pageMargins left="0.70866141732283472" right="0.70866141732283472" top="0.23622047244094491" bottom="0" header="0.31496062992125984" footer="0.31496062992125984"/>
  <pageSetup paperSize="9" scale="74" orientation="landscape" r:id="rId1"/>
</worksheet>
</file>

<file path=xl/worksheets/sheet40.xml><?xml version="1.0" encoding="utf-8"?>
<worksheet xmlns="http://schemas.openxmlformats.org/spreadsheetml/2006/main" xmlns:r="http://schemas.openxmlformats.org/officeDocument/2006/relationships">
  <sheetPr>
    <pageSetUpPr fitToPage="1"/>
  </sheetPr>
  <dimension ref="A1:O31"/>
  <sheetViews>
    <sheetView zoomScaleSheetLayoutView="90" workbookViewId="0">
      <selection activeCell="K6" sqref="K6:N6"/>
    </sheetView>
  </sheetViews>
  <sheetFormatPr defaultRowHeight="12.75"/>
  <cols>
    <col min="2" max="2" width="13.28515625" customWidth="1"/>
    <col min="3" max="3" width="16.7109375" customWidth="1"/>
    <col min="4" max="4" width="9.42578125" customWidth="1"/>
    <col min="5" max="5" width="9" customWidth="1"/>
    <col min="6" max="6" width="11.5703125" customWidth="1"/>
    <col min="7" max="8" width="10.42578125" customWidth="1"/>
    <col min="9" max="10" width="10.42578125" style="319" customWidth="1"/>
    <col min="11" max="11" width="10.5703125" customWidth="1"/>
    <col min="12" max="12" width="10.42578125" customWidth="1"/>
    <col min="13" max="13" width="11.5703125" customWidth="1"/>
    <col min="14" max="14" width="13" customWidth="1"/>
  </cols>
  <sheetData>
    <row r="1" spans="1:14" ht="18">
      <c r="A1" s="649" t="s">
        <v>0</v>
      </c>
      <c r="B1" s="649"/>
      <c r="C1" s="649"/>
      <c r="D1" s="649"/>
      <c r="E1" s="649"/>
      <c r="F1" s="649"/>
      <c r="G1" s="649"/>
      <c r="H1" s="649"/>
      <c r="I1" s="649"/>
      <c r="J1" s="649"/>
      <c r="K1" s="649"/>
      <c r="N1" s="261" t="s">
        <v>508</v>
      </c>
    </row>
    <row r="2" spans="1:14" ht="21">
      <c r="A2" s="650" t="s">
        <v>631</v>
      </c>
      <c r="B2" s="650"/>
      <c r="C2" s="650"/>
      <c r="D2" s="650"/>
      <c r="E2" s="650"/>
      <c r="F2" s="650"/>
      <c r="G2" s="650"/>
      <c r="H2" s="650"/>
      <c r="I2" s="650"/>
      <c r="J2" s="650"/>
      <c r="K2" s="650"/>
    </row>
    <row r="3" spans="1:14" ht="15">
      <c r="A3" s="225"/>
      <c r="B3" s="225"/>
      <c r="C3" s="225"/>
      <c r="D3" s="225"/>
      <c r="E3" s="225"/>
      <c r="F3" s="225"/>
      <c r="G3" s="225"/>
      <c r="H3" s="225"/>
      <c r="I3" s="316"/>
      <c r="J3" s="316"/>
    </row>
    <row r="4" spans="1:14" ht="18">
      <c r="A4" s="649" t="s">
        <v>507</v>
      </c>
      <c r="B4" s="649"/>
      <c r="C4" s="649"/>
      <c r="D4" s="649"/>
      <c r="E4" s="649"/>
      <c r="F4" s="649"/>
      <c r="G4" s="649"/>
      <c r="H4" s="649"/>
      <c r="I4" s="349"/>
      <c r="J4" s="349"/>
    </row>
    <row r="5" spans="1:14" ht="15">
      <c r="A5" s="554" t="s">
        <v>851</v>
      </c>
      <c r="B5" s="554"/>
      <c r="C5" s="554"/>
      <c r="D5" s="226"/>
      <c r="E5" s="226"/>
      <c r="F5" s="226"/>
      <c r="G5" s="226"/>
      <c r="H5" s="225"/>
      <c r="I5" s="316"/>
      <c r="J5" s="316"/>
      <c r="L5" s="533" t="s">
        <v>885</v>
      </c>
    </row>
    <row r="6" spans="1:14" ht="28.5" customHeight="1">
      <c r="A6" s="723" t="s">
        <v>2</v>
      </c>
      <c r="B6" s="723" t="s">
        <v>733</v>
      </c>
      <c r="C6" s="581" t="s">
        <v>389</v>
      </c>
      <c r="D6" s="562" t="s">
        <v>441</v>
      </c>
      <c r="E6" s="562"/>
      <c r="F6" s="562"/>
      <c r="G6" s="562"/>
      <c r="H6" s="563"/>
      <c r="I6" s="760" t="s">
        <v>534</v>
      </c>
      <c r="J6" s="760" t="s">
        <v>535</v>
      </c>
      <c r="K6" s="725" t="s">
        <v>487</v>
      </c>
      <c r="L6" s="725"/>
      <c r="M6" s="725"/>
      <c r="N6" s="725"/>
    </row>
    <row r="7" spans="1:14" ht="39" customHeight="1">
      <c r="A7" s="724"/>
      <c r="B7" s="724"/>
      <c r="C7" s="581"/>
      <c r="D7" s="5" t="s">
        <v>440</v>
      </c>
      <c r="E7" s="5" t="s">
        <v>390</v>
      </c>
      <c r="F7" s="67" t="s">
        <v>391</v>
      </c>
      <c r="G7" s="5" t="s">
        <v>392</v>
      </c>
      <c r="H7" s="5" t="s">
        <v>47</v>
      </c>
      <c r="I7" s="760"/>
      <c r="J7" s="760"/>
      <c r="K7" s="252" t="s">
        <v>393</v>
      </c>
      <c r="L7" s="28" t="s">
        <v>488</v>
      </c>
      <c r="M7" s="5" t="s">
        <v>394</v>
      </c>
      <c r="N7" s="28" t="s">
        <v>395</v>
      </c>
    </row>
    <row r="8" spans="1:14" ht="15">
      <c r="A8" s="229" t="s">
        <v>253</v>
      </c>
      <c r="B8" s="229" t="s">
        <v>254</v>
      </c>
      <c r="C8" s="229" t="s">
        <v>255</v>
      </c>
      <c r="D8" s="229" t="s">
        <v>256</v>
      </c>
      <c r="E8" s="229" t="s">
        <v>257</v>
      </c>
      <c r="F8" s="229" t="s">
        <v>258</v>
      </c>
      <c r="G8" s="229" t="s">
        <v>259</v>
      </c>
      <c r="H8" s="229" t="s">
        <v>260</v>
      </c>
      <c r="I8" s="350" t="s">
        <v>276</v>
      </c>
      <c r="J8" s="350" t="s">
        <v>277</v>
      </c>
      <c r="K8" s="229" t="s">
        <v>278</v>
      </c>
      <c r="L8" s="229" t="s">
        <v>305</v>
      </c>
      <c r="M8" s="229" t="s">
        <v>306</v>
      </c>
      <c r="N8" s="229" t="s">
        <v>307</v>
      </c>
    </row>
    <row r="9" spans="1:14" ht="15">
      <c r="A9" s="323">
        <v>1</v>
      </c>
      <c r="B9" s="377" t="s">
        <v>835</v>
      </c>
      <c r="C9" s="415">
        <v>39</v>
      </c>
      <c r="D9" s="415">
        <v>39</v>
      </c>
      <c r="E9" s="323">
        <v>0</v>
      </c>
      <c r="F9" s="323">
        <v>0</v>
      </c>
      <c r="G9" s="323">
        <v>0</v>
      </c>
      <c r="H9" s="323">
        <v>0</v>
      </c>
      <c r="I9" s="415">
        <v>39</v>
      </c>
      <c r="J9" s="415">
        <v>39</v>
      </c>
      <c r="K9" s="415">
        <v>39</v>
      </c>
      <c r="L9" s="415">
        <v>39</v>
      </c>
      <c r="M9" s="415">
        <v>39</v>
      </c>
      <c r="N9" s="415">
        <v>39</v>
      </c>
    </row>
    <row r="10" spans="1:14" ht="15">
      <c r="A10" s="323">
        <v>2</v>
      </c>
      <c r="B10" s="414"/>
      <c r="C10" s="415"/>
      <c r="D10" s="415"/>
      <c r="E10" s="323"/>
      <c r="F10" s="323"/>
      <c r="G10" s="323"/>
      <c r="H10" s="323"/>
      <c r="I10" s="415"/>
      <c r="J10" s="415"/>
      <c r="K10" s="415"/>
      <c r="L10" s="415"/>
      <c r="M10" s="415"/>
      <c r="N10" s="415"/>
    </row>
    <row r="11" spans="1:14" ht="15">
      <c r="A11" s="323">
        <v>3</v>
      </c>
      <c r="B11" s="377"/>
      <c r="C11" s="415"/>
      <c r="D11" s="415"/>
      <c r="E11" s="323"/>
      <c r="F11" s="323"/>
      <c r="G11" s="323"/>
      <c r="H11" s="323"/>
      <c r="I11" s="415"/>
      <c r="J11" s="415"/>
      <c r="K11" s="415"/>
      <c r="L11" s="415"/>
      <c r="M11" s="415"/>
      <c r="N11" s="415"/>
    </row>
    <row r="12" spans="1:14" ht="15">
      <c r="A12" s="323">
        <v>4</v>
      </c>
      <c r="B12" s="229"/>
      <c r="C12" s="323"/>
      <c r="D12" s="323"/>
      <c r="E12" s="323"/>
      <c r="F12" s="323"/>
      <c r="G12" s="323"/>
      <c r="H12" s="229"/>
      <c r="I12" s="350"/>
      <c r="J12" s="350"/>
      <c r="K12" s="229"/>
      <c r="L12" s="229"/>
      <c r="M12" s="229"/>
      <c r="N12" s="229"/>
    </row>
    <row r="13" spans="1:14" ht="15">
      <c r="A13" s="323">
        <v>5</v>
      </c>
      <c r="B13" s="229"/>
      <c r="C13" s="229"/>
      <c r="D13" s="229"/>
      <c r="E13" s="229"/>
      <c r="F13" s="229"/>
      <c r="G13" s="229"/>
      <c r="H13" s="229"/>
      <c r="I13" s="350"/>
      <c r="J13" s="350"/>
      <c r="K13" s="229"/>
      <c r="L13" s="229"/>
      <c r="M13" s="229"/>
      <c r="N13" s="229"/>
    </row>
    <row r="14" spans="1:14" ht="15">
      <c r="A14" s="323">
        <v>6</v>
      </c>
      <c r="B14" s="229"/>
      <c r="C14" s="229"/>
      <c r="D14" s="229"/>
      <c r="E14" s="229"/>
      <c r="F14" s="229"/>
      <c r="G14" s="229"/>
      <c r="H14" s="229"/>
      <c r="I14" s="350"/>
      <c r="J14" s="350"/>
      <c r="K14" s="229"/>
      <c r="L14" s="229"/>
      <c r="M14" s="229"/>
      <c r="N14" s="229"/>
    </row>
    <row r="15" spans="1:14" ht="15">
      <c r="A15" s="323">
        <v>7</v>
      </c>
      <c r="B15" s="229"/>
      <c r="C15" s="229"/>
      <c r="D15" s="229"/>
      <c r="E15" s="229"/>
      <c r="F15" s="229"/>
      <c r="G15" s="229"/>
      <c r="H15" s="229"/>
      <c r="I15" s="350"/>
      <c r="J15" s="350"/>
      <c r="K15" s="229"/>
      <c r="L15" s="229"/>
      <c r="M15" s="229"/>
      <c r="N15" s="229"/>
    </row>
    <row r="16" spans="1:14" ht="15">
      <c r="A16" s="323">
        <v>8</v>
      </c>
      <c r="B16" s="229"/>
      <c r="C16" s="229"/>
      <c r="D16" s="229"/>
      <c r="E16" s="229"/>
      <c r="F16" s="229"/>
      <c r="G16" s="229"/>
      <c r="H16" s="229"/>
      <c r="I16" s="350"/>
      <c r="J16" s="350"/>
      <c r="K16" s="229"/>
      <c r="L16" s="229"/>
      <c r="M16" s="229"/>
      <c r="N16" s="229"/>
    </row>
    <row r="17" spans="1:15" ht="15">
      <c r="A17" s="323">
        <v>9</v>
      </c>
      <c r="B17" s="9"/>
      <c r="C17" s="8"/>
      <c r="D17" s="9"/>
      <c r="E17" s="9"/>
      <c r="F17" s="9"/>
      <c r="G17" s="9"/>
      <c r="H17" s="9"/>
      <c r="I17" s="230"/>
      <c r="J17" s="230"/>
      <c r="K17" s="9"/>
      <c r="L17" s="9"/>
      <c r="M17" s="9"/>
      <c r="N17" s="9"/>
    </row>
    <row r="18" spans="1:15" ht="15">
      <c r="A18" s="323">
        <v>10</v>
      </c>
      <c r="B18" s="9"/>
      <c r="C18" s="8"/>
      <c r="D18" s="9"/>
      <c r="E18" s="9"/>
      <c r="F18" s="9"/>
      <c r="G18" s="9"/>
      <c r="H18" s="9"/>
      <c r="I18" s="230"/>
      <c r="J18" s="230"/>
      <c r="K18" s="9"/>
      <c r="L18" s="9"/>
      <c r="M18" s="9"/>
      <c r="N18" s="9"/>
    </row>
    <row r="19" spans="1:15" ht="15">
      <c r="A19" s="323">
        <v>11</v>
      </c>
      <c r="B19" s="9"/>
      <c r="C19" s="8"/>
      <c r="D19" s="9"/>
      <c r="E19" s="9"/>
      <c r="F19" s="9"/>
      <c r="G19" s="9"/>
      <c r="H19" s="9"/>
      <c r="I19" s="230"/>
      <c r="J19" s="230"/>
      <c r="K19" s="9"/>
      <c r="L19" s="9"/>
      <c r="M19" s="9"/>
      <c r="N19" s="9"/>
    </row>
    <row r="20" spans="1:15" ht="15">
      <c r="A20" s="323">
        <v>12</v>
      </c>
      <c r="B20" s="9"/>
      <c r="C20" s="8"/>
      <c r="D20" s="9"/>
      <c r="E20" s="9"/>
      <c r="F20" s="9"/>
      <c r="G20" s="9"/>
      <c r="H20" s="9"/>
      <c r="I20" s="230"/>
      <c r="J20" s="230"/>
      <c r="K20" s="9"/>
      <c r="L20" s="9"/>
      <c r="M20" s="9"/>
      <c r="N20" s="9"/>
    </row>
    <row r="21" spans="1:15" ht="15">
      <c r="A21" s="323">
        <v>13</v>
      </c>
      <c r="B21" s="9"/>
      <c r="C21" s="8"/>
      <c r="D21" s="9"/>
      <c r="E21" s="9"/>
      <c r="F21" s="9"/>
      <c r="G21" s="9"/>
      <c r="H21" s="9"/>
      <c r="I21" s="230"/>
      <c r="J21" s="230"/>
      <c r="K21" s="9"/>
      <c r="L21" s="9"/>
      <c r="M21" s="9"/>
      <c r="N21" s="9"/>
      <c r="O21" s="17" t="s">
        <v>388</v>
      </c>
    </row>
    <row r="22" spans="1:15" ht="15">
      <c r="A22" s="323">
        <v>14</v>
      </c>
      <c r="B22" s="9"/>
      <c r="C22" s="8"/>
      <c r="D22" s="9"/>
      <c r="E22" s="9"/>
      <c r="F22" s="9"/>
      <c r="G22" s="9"/>
      <c r="H22" s="9"/>
      <c r="I22" s="230"/>
      <c r="J22" s="230"/>
      <c r="K22" s="9"/>
      <c r="L22" s="9"/>
      <c r="M22" s="9"/>
      <c r="N22" s="9"/>
    </row>
    <row r="23" spans="1:15">
      <c r="A23" s="19" t="s">
        <v>6</v>
      </c>
      <c r="B23" s="9"/>
      <c r="C23" s="8"/>
      <c r="D23" s="9"/>
      <c r="E23" s="9"/>
      <c r="F23" s="9"/>
      <c r="G23" s="9"/>
      <c r="H23" s="9"/>
      <c r="I23" s="230"/>
      <c r="J23" s="230"/>
      <c r="K23" s="9"/>
      <c r="L23" s="9"/>
      <c r="M23" s="9"/>
      <c r="N23" s="9"/>
    </row>
    <row r="24" spans="1:15">
      <c r="A24" s="19" t="s">
        <v>6</v>
      </c>
      <c r="B24" s="9"/>
      <c r="C24" s="8"/>
      <c r="D24" s="9"/>
      <c r="E24" s="9"/>
      <c r="F24" s="9"/>
      <c r="G24" s="9"/>
      <c r="H24" s="9"/>
      <c r="I24" s="230"/>
      <c r="J24" s="230"/>
      <c r="K24" s="9"/>
      <c r="L24" s="9"/>
      <c r="M24" s="9"/>
      <c r="N24" s="9"/>
    </row>
    <row r="25" spans="1:15">
      <c r="A25" s="31" t="s">
        <v>16</v>
      </c>
      <c r="B25" s="9"/>
      <c r="C25" s="389">
        <f>SUM(C9:C24)</f>
        <v>39</v>
      </c>
      <c r="D25" s="389">
        <f t="shared" ref="D25:N25" si="0">SUM(D9:D24)</f>
        <v>39</v>
      </c>
      <c r="E25" s="389">
        <f t="shared" si="0"/>
        <v>0</v>
      </c>
      <c r="F25" s="389">
        <f t="shared" si="0"/>
        <v>0</v>
      </c>
      <c r="G25" s="389">
        <f t="shared" si="0"/>
        <v>0</v>
      </c>
      <c r="H25" s="389">
        <f t="shared" si="0"/>
        <v>0</v>
      </c>
      <c r="I25" s="389">
        <f t="shared" si="0"/>
        <v>39</v>
      </c>
      <c r="J25" s="389">
        <f t="shared" si="0"/>
        <v>39</v>
      </c>
      <c r="K25" s="389">
        <f t="shared" si="0"/>
        <v>39</v>
      </c>
      <c r="L25" s="389">
        <f t="shared" si="0"/>
        <v>39</v>
      </c>
      <c r="M25" s="389">
        <f t="shared" si="0"/>
        <v>39</v>
      </c>
      <c r="N25" s="389">
        <f t="shared" si="0"/>
        <v>39</v>
      </c>
    </row>
    <row r="28" spans="1:15" ht="12.75" customHeight="1">
      <c r="A28" s="232"/>
      <c r="B28" s="232"/>
      <c r="C28" s="232"/>
      <c r="D28" s="232"/>
      <c r="H28" s="647" t="s">
        <v>12</v>
      </c>
      <c r="I28" s="647"/>
      <c r="J28" s="647"/>
      <c r="K28" s="647"/>
      <c r="L28" s="647"/>
    </row>
    <row r="29" spans="1:15" ht="12.75" customHeight="1">
      <c r="A29" s="232"/>
      <c r="B29" s="232"/>
      <c r="C29" s="232"/>
      <c r="D29" s="232"/>
      <c r="H29" s="647" t="s">
        <v>730</v>
      </c>
      <c r="I29" s="647"/>
      <c r="J29" s="647"/>
      <c r="K29" s="647"/>
      <c r="L29" s="647"/>
    </row>
    <row r="30" spans="1:15" ht="12.75" customHeight="1">
      <c r="A30" s="232"/>
      <c r="B30" s="232"/>
      <c r="C30" s="232"/>
      <c r="D30" s="232"/>
      <c r="K30" s="233" t="s">
        <v>81</v>
      </c>
    </row>
    <row r="31" spans="1:15">
      <c r="A31" s="232" t="s">
        <v>11</v>
      </c>
      <c r="C31" s="232"/>
      <c r="D31" s="232"/>
      <c r="K31" s="234" t="s">
        <v>78</v>
      </c>
    </row>
  </sheetData>
  <mergeCells count="13">
    <mergeCell ref="H28:L28"/>
    <mergeCell ref="H29:L29"/>
    <mergeCell ref="D6:H6"/>
    <mergeCell ref="C6:C7"/>
    <mergeCell ref="A1:K1"/>
    <mergeCell ref="A2:K2"/>
    <mergeCell ref="A4:H4"/>
    <mergeCell ref="A6:A7"/>
    <mergeCell ref="B6:B7"/>
    <mergeCell ref="K6:N6"/>
    <mergeCell ref="I6:I7"/>
    <mergeCell ref="J6:J7"/>
    <mergeCell ref="A5:C5"/>
  </mergeCells>
  <printOptions horizontalCentered="1"/>
  <pageMargins left="0.70866141732283472" right="0.70866141732283472" top="0.23622047244094491" bottom="0" header="0.31496062992125984" footer="0.31496062992125984"/>
  <pageSetup paperSize="9" scale="87" orientation="landscape" r:id="rId1"/>
</worksheet>
</file>

<file path=xl/worksheets/sheet41.xml><?xml version="1.0" encoding="utf-8"?>
<worksheet xmlns="http://schemas.openxmlformats.org/spreadsheetml/2006/main" xmlns:r="http://schemas.openxmlformats.org/officeDocument/2006/relationships">
  <sheetPr>
    <pageSetUpPr fitToPage="1"/>
  </sheetPr>
  <dimension ref="A1:I31"/>
  <sheetViews>
    <sheetView zoomScaleSheetLayoutView="120" workbookViewId="0">
      <selection activeCell="F6" sqref="F6:G6"/>
    </sheetView>
  </sheetViews>
  <sheetFormatPr defaultRowHeight="12.75"/>
  <cols>
    <col min="1" max="1" width="8.28515625" customWidth="1"/>
    <col min="2" max="2" width="23.5703125" customWidth="1"/>
    <col min="3" max="3" width="16.7109375" customWidth="1"/>
    <col min="4" max="4" width="12.5703125" customWidth="1"/>
    <col min="5" max="5" width="13" customWidth="1"/>
    <col min="6" max="6" width="14.7109375" customWidth="1"/>
    <col min="7" max="7" width="13.5703125" customWidth="1"/>
    <col min="8" max="8" width="15.5703125" customWidth="1"/>
  </cols>
  <sheetData>
    <row r="1" spans="1:8" ht="18">
      <c r="A1" s="649" t="s">
        <v>0</v>
      </c>
      <c r="B1" s="649"/>
      <c r="C1" s="649"/>
      <c r="D1" s="649"/>
      <c r="E1" s="649"/>
      <c r="F1" s="649"/>
      <c r="G1" s="649"/>
      <c r="H1" s="261" t="s">
        <v>510</v>
      </c>
    </row>
    <row r="2" spans="1:8" ht="21">
      <c r="A2" s="650" t="s">
        <v>631</v>
      </c>
      <c r="B2" s="650"/>
      <c r="C2" s="650"/>
      <c r="D2" s="650"/>
      <c r="E2" s="650"/>
      <c r="F2" s="650"/>
      <c r="G2" s="650"/>
    </row>
    <row r="3" spans="1:8" ht="15">
      <c r="A3" s="225"/>
      <c r="B3" s="225"/>
      <c r="C3" s="225"/>
      <c r="D3" s="225"/>
      <c r="E3" s="225"/>
      <c r="F3" s="225"/>
      <c r="G3" s="225"/>
    </row>
    <row r="4" spans="1:8" ht="18">
      <c r="A4" s="649" t="s">
        <v>509</v>
      </c>
      <c r="B4" s="649"/>
      <c r="C4" s="649"/>
      <c r="D4" s="649"/>
      <c r="E4" s="649"/>
      <c r="F4" s="649"/>
      <c r="G4" s="649"/>
    </row>
    <row r="5" spans="1:8" ht="15">
      <c r="A5" s="554" t="s">
        <v>851</v>
      </c>
      <c r="B5" s="554"/>
      <c r="C5" s="554"/>
      <c r="D5" s="226"/>
      <c r="E5" s="226"/>
      <c r="F5" s="226"/>
      <c r="G5" s="226" t="s">
        <v>885</v>
      </c>
    </row>
    <row r="6" spans="1:8" ht="21.75" customHeight="1">
      <c r="A6" s="723" t="s">
        <v>2</v>
      </c>
      <c r="B6" s="723" t="s">
        <v>489</v>
      </c>
      <c r="C6" s="581" t="s">
        <v>733</v>
      </c>
      <c r="D6" s="581" t="s">
        <v>494</v>
      </c>
      <c r="E6" s="581"/>
      <c r="F6" s="562" t="s">
        <v>495</v>
      </c>
      <c r="G6" s="562"/>
      <c r="H6" s="723" t="s">
        <v>213</v>
      </c>
    </row>
    <row r="7" spans="1:8" ht="25.5" customHeight="1">
      <c r="A7" s="724"/>
      <c r="B7" s="724"/>
      <c r="C7" s="581"/>
      <c r="D7" s="5" t="s">
        <v>490</v>
      </c>
      <c r="E7" s="5" t="s">
        <v>491</v>
      </c>
      <c r="F7" s="67" t="s">
        <v>492</v>
      </c>
      <c r="G7" s="5" t="s">
        <v>493</v>
      </c>
      <c r="H7" s="724"/>
    </row>
    <row r="8" spans="1:8" ht="15">
      <c r="A8" s="229" t="s">
        <v>253</v>
      </c>
      <c r="B8" s="229" t="s">
        <v>254</v>
      </c>
      <c r="C8" s="229" t="s">
        <v>255</v>
      </c>
      <c r="D8" s="229" t="s">
        <v>256</v>
      </c>
      <c r="E8" s="229" t="s">
        <v>257</v>
      </c>
      <c r="F8" s="229" t="s">
        <v>258</v>
      </c>
      <c r="G8" s="229" t="s">
        <v>259</v>
      </c>
      <c r="H8" s="229">
        <v>8</v>
      </c>
    </row>
    <row r="9" spans="1:8" ht="15">
      <c r="A9" s="323">
        <v>1</v>
      </c>
      <c r="B9" s="229"/>
      <c r="C9" s="229"/>
      <c r="D9" s="229"/>
      <c r="E9" s="229"/>
      <c r="F9" s="229"/>
      <c r="G9" s="229"/>
      <c r="H9" s="229"/>
    </row>
    <row r="10" spans="1:8" ht="15">
      <c r="A10" s="323">
        <v>2</v>
      </c>
      <c r="B10" s="229"/>
      <c r="C10" s="229"/>
      <c r="D10" s="229"/>
      <c r="E10" s="229"/>
      <c r="F10" s="229"/>
      <c r="G10" s="229"/>
      <c r="H10" s="229"/>
    </row>
    <row r="11" spans="1:8" ht="15">
      <c r="A11" s="323">
        <v>3</v>
      </c>
      <c r="B11" s="229"/>
      <c r="C11" s="229"/>
      <c r="D11" s="229"/>
      <c r="E11" s="229"/>
      <c r="F11" s="229"/>
      <c r="G11" s="229"/>
      <c r="H11" s="229"/>
    </row>
    <row r="12" spans="1:8" ht="15">
      <c r="A12" s="323">
        <v>4</v>
      </c>
      <c r="B12" s="229"/>
      <c r="C12" s="229"/>
      <c r="D12" s="229"/>
      <c r="E12" s="229"/>
      <c r="F12" s="229"/>
      <c r="G12" s="229"/>
      <c r="H12" s="229"/>
    </row>
    <row r="13" spans="1:8" ht="15">
      <c r="A13" s="323">
        <v>5</v>
      </c>
      <c r="B13" s="229"/>
      <c r="C13" s="229"/>
      <c r="D13" s="229"/>
      <c r="E13" s="229"/>
      <c r="F13" s="229"/>
      <c r="G13" s="229"/>
      <c r="H13" s="229"/>
    </row>
    <row r="14" spans="1:8" ht="15">
      <c r="A14" s="323">
        <v>6</v>
      </c>
      <c r="B14" s="229"/>
      <c r="C14" s="229"/>
      <c r="D14" s="229"/>
      <c r="E14" s="229"/>
      <c r="F14" s="229"/>
      <c r="G14" s="229"/>
      <c r="H14" s="229"/>
    </row>
    <row r="15" spans="1:8" ht="15">
      <c r="A15" s="323">
        <v>7</v>
      </c>
      <c r="B15" s="229"/>
      <c r="C15" s="229"/>
      <c r="D15" s="229"/>
      <c r="E15" s="229"/>
      <c r="F15" s="229"/>
      <c r="G15" s="229"/>
      <c r="H15" s="229"/>
    </row>
    <row r="16" spans="1:8" ht="15">
      <c r="A16" s="323">
        <v>8</v>
      </c>
      <c r="B16" s="229"/>
      <c r="C16" s="761" t="s">
        <v>837</v>
      </c>
      <c r="D16" s="762"/>
      <c r="E16" s="762"/>
      <c r="F16" s="763"/>
      <c r="G16" s="229"/>
      <c r="H16" s="229"/>
    </row>
    <row r="17" spans="1:9" ht="15">
      <c r="A17" s="323">
        <v>9</v>
      </c>
      <c r="B17" s="9"/>
      <c r="C17" s="9"/>
      <c r="D17" s="9"/>
      <c r="E17" s="9"/>
      <c r="F17" s="9"/>
      <c r="G17" s="9"/>
      <c r="H17" s="9"/>
    </row>
    <row r="18" spans="1:9" ht="15">
      <c r="A18" s="323">
        <v>10</v>
      </c>
      <c r="B18" s="9"/>
      <c r="C18" s="9"/>
      <c r="D18" s="9"/>
      <c r="E18" s="9"/>
      <c r="F18" s="9"/>
      <c r="G18" s="9"/>
      <c r="H18" s="9"/>
    </row>
    <row r="19" spans="1:9" ht="15">
      <c r="A19" s="323">
        <v>11</v>
      </c>
      <c r="B19" s="9"/>
      <c r="C19" s="9"/>
      <c r="D19" s="9"/>
      <c r="E19" s="9"/>
      <c r="F19" s="9"/>
      <c r="G19" s="9"/>
      <c r="H19" s="9"/>
    </row>
    <row r="20" spans="1:9" ht="15">
      <c r="A20" s="323">
        <v>12</v>
      </c>
      <c r="B20" s="9"/>
      <c r="C20" s="9"/>
      <c r="D20" s="9"/>
      <c r="E20" s="9"/>
      <c r="F20" s="9"/>
      <c r="G20" s="9"/>
      <c r="H20" s="9"/>
    </row>
    <row r="21" spans="1:9" ht="15">
      <c r="A21" s="323">
        <v>13</v>
      </c>
      <c r="B21" s="9"/>
      <c r="C21" s="9"/>
      <c r="D21" s="9"/>
      <c r="E21" s="9"/>
      <c r="F21" s="9"/>
      <c r="G21" s="9"/>
      <c r="H21" s="9"/>
      <c r="I21" s="17" t="s">
        <v>388</v>
      </c>
    </row>
    <row r="22" spans="1:9" ht="15">
      <c r="A22" s="323">
        <v>14</v>
      </c>
      <c r="B22" s="9"/>
      <c r="C22" s="9"/>
      <c r="D22" s="9"/>
      <c r="E22" s="9"/>
      <c r="F22" s="9"/>
      <c r="G22" s="9"/>
      <c r="H22" s="9"/>
    </row>
    <row r="23" spans="1:9">
      <c r="A23" s="19" t="s">
        <v>6</v>
      </c>
      <c r="B23" s="9"/>
      <c r="C23" s="9"/>
      <c r="D23" s="9"/>
      <c r="E23" s="9"/>
      <c r="F23" s="9"/>
      <c r="G23" s="9"/>
      <c r="H23" s="9"/>
    </row>
    <row r="24" spans="1:9">
      <c r="A24" s="19" t="s">
        <v>6</v>
      </c>
      <c r="B24" s="9"/>
      <c r="C24" s="9"/>
      <c r="D24" s="9"/>
      <c r="E24" s="9"/>
      <c r="F24" s="9"/>
      <c r="G24" s="9"/>
      <c r="H24" s="9"/>
    </row>
    <row r="25" spans="1:9">
      <c r="A25" s="31" t="s">
        <v>16</v>
      </c>
      <c r="B25" s="9"/>
      <c r="C25" s="9"/>
      <c r="D25" s="9"/>
      <c r="E25" s="9"/>
      <c r="F25" s="9"/>
      <c r="G25" s="9"/>
      <c r="H25" s="9"/>
    </row>
    <row r="28" spans="1:9" ht="12.75" customHeight="1">
      <c r="A28" s="232"/>
      <c r="B28" s="232"/>
      <c r="C28" s="232"/>
      <c r="D28" s="232"/>
      <c r="F28" s="647" t="s">
        <v>12</v>
      </c>
      <c r="G28" s="647"/>
      <c r="H28" s="647"/>
    </row>
    <row r="29" spans="1:9" ht="12.75" customHeight="1">
      <c r="A29" s="232"/>
      <c r="B29" s="232"/>
      <c r="C29" s="232"/>
      <c r="D29" s="232"/>
      <c r="F29" s="647" t="s">
        <v>730</v>
      </c>
      <c r="G29" s="647"/>
      <c r="H29" s="647"/>
    </row>
    <row r="30" spans="1:9" ht="12.75" customHeight="1">
      <c r="A30" s="232"/>
      <c r="B30" s="232"/>
      <c r="C30" s="232"/>
      <c r="D30" s="232"/>
      <c r="G30" s="233" t="s">
        <v>81</v>
      </c>
    </row>
    <row r="31" spans="1:9">
      <c r="A31" s="232" t="s">
        <v>11</v>
      </c>
      <c r="C31" s="232"/>
      <c r="D31" s="232"/>
      <c r="G31" s="234" t="s">
        <v>78</v>
      </c>
    </row>
  </sheetData>
  <mergeCells count="13">
    <mergeCell ref="F29:H29"/>
    <mergeCell ref="A1:G1"/>
    <mergeCell ref="A2:G2"/>
    <mergeCell ref="A4:G4"/>
    <mergeCell ref="A6:A7"/>
    <mergeCell ref="B6:B7"/>
    <mergeCell ref="C6:C7"/>
    <mergeCell ref="F6:G6"/>
    <mergeCell ref="D6:E6"/>
    <mergeCell ref="H6:H7"/>
    <mergeCell ref="F28:H28"/>
    <mergeCell ref="C16:F16"/>
    <mergeCell ref="A5:C5"/>
  </mergeCells>
  <printOptions horizontalCentered="1"/>
  <pageMargins left="0.70866141732283472" right="0.70866141732283472" top="0.23622047244094491" bottom="0"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sheetPr>
    <pageSetUpPr fitToPage="1"/>
  </sheetPr>
  <dimension ref="A1:N23"/>
  <sheetViews>
    <sheetView zoomScaleSheetLayoutView="84" workbookViewId="0">
      <selection activeCell="J6" sqref="J6:L6"/>
    </sheetView>
  </sheetViews>
  <sheetFormatPr defaultRowHeight="12.75"/>
  <cols>
    <col min="1" max="1" width="6.42578125" customWidth="1"/>
    <col min="2" max="2" width="15.42578125" customWidth="1"/>
    <col min="3" max="3" width="15.28515625" customWidth="1"/>
    <col min="4" max="5" width="15.42578125" customWidth="1"/>
    <col min="6" max="9" width="15.7109375" customWidth="1"/>
    <col min="10" max="10" width="15.42578125" customWidth="1"/>
    <col min="11" max="11" width="20" customWidth="1"/>
    <col min="12" max="12" width="14.28515625" customWidth="1"/>
  </cols>
  <sheetData>
    <row r="1" spans="1:14" ht="18">
      <c r="A1" s="649" t="s">
        <v>0</v>
      </c>
      <c r="B1" s="649"/>
      <c r="C1" s="649"/>
      <c r="D1" s="649"/>
      <c r="E1" s="649"/>
      <c r="F1" s="649"/>
      <c r="G1" s="649"/>
      <c r="H1" s="649"/>
      <c r="I1" s="649"/>
      <c r="J1" s="649"/>
      <c r="K1" s="649"/>
      <c r="L1" s="261" t="s">
        <v>512</v>
      </c>
    </row>
    <row r="2" spans="1:14" ht="21">
      <c r="A2" s="650" t="s">
        <v>631</v>
      </c>
      <c r="B2" s="650"/>
      <c r="C2" s="650"/>
      <c r="D2" s="650"/>
      <c r="E2" s="650"/>
      <c r="F2" s="650"/>
      <c r="G2" s="650"/>
      <c r="H2" s="650"/>
      <c r="I2" s="650"/>
      <c r="J2" s="650"/>
      <c r="K2" s="650"/>
    </row>
    <row r="3" spans="1:14" ht="15">
      <c r="A3" s="225"/>
      <c r="B3" s="225"/>
      <c r="C3" s="225"/>
      <c r="D3" s="225"/>
      <c r="E3" s="225"/>
      <c r="F3" s="225"/>
      <c r="G3" s="225"/>
      <c r="H3" s="225"/>
      <c r="I3" s="225"/>
      <c r="J3" s="225"/>
      <c r="K3" s="225"/>
    </row>
    <row r="4" spans="1:14" ht="18">
      <c r="A4" s="649" t="s">
        <v>511</v>
      </c>
      <c r="B4" s="649"/>
      <c r="C4" s="649"/>
      <c r="D4" s="649"/>
      <c r="E4" s="649"/>
      <c r="F4" s="649"/>
      <c r="G4" s="649"/>
      <c r="H4" s="649"/>
      <c r="I4" s="649"/>
      <c r="J4" s="649"/>
      <c r="K4" s="649"/>
    </row>
    <row r="5" spans="1:14" ht="15">
      <c r="A5" s="554" t="s">
        <v>851</v>
      </c>
      <c r="B5" s="554"/>
      <c r="C5" s="554"/>
      <c r="D5" s="226"/>
      <c r="E5" s="226"/>
      <c r="F5" s="226"/>
      <c r="G5" s="226"/>
      <c r="H5" s="226"/>
      <c r="I5" s="226"/>
      <c r="J5" s="226" t="s">
        <v>885</v>
      </c>
      <c r="K5" s="226"/>
    </row>
    <row r="6" spans="1:14" ht="21.75" customHeight="1">
      <c r="A6" s="723" t="s">
        <v>2</v>
      </c>
      <c r="B6" s="723" t="s">
        <v>733</v>
      </c>
      <c r="C6" s="561" t="s">
        <v>455</v>
      </c>
      <c r="D6" s="562"/>
      <c r="E6" s="563"/>
      <c r="F6" s="561" t="s">
        <v>461</v>
      </c>
      <c r="G6" s="562"/>
      <c r="H6" s="562"/>
      <c r="I6" s="563"/>
      <c r="J6" s="581" t="s">
        <v>463</v>
      </c>
      <c r="K6" s="581"/>
      <c r="L6" s="581"/>
    </row>
    <row r="7" spans="1:14" ht="29.25" customHeight="1">
      <c r="A7" s="724"/>
      <c r="B7" s="724"/>
      <c r="C7" s="252" t="s">
        <v>204</v>
      </c>
      <c r="D7" s="252" t="s">
        <v>457</v>
      </c>
      <c r="E7" s="252" t="s">
        <v>462</v>
      </c>
      <c r="F7" s="252" t="s">
        <v>204</v>
      </c>
      <c r="G7" s="252" t="s">
        <v>456</v>
      </c>
      <c r="H7" s="252" t="s">
        <v>458</v>
      </c>
      <c r="I7" s="252" t="s">
        <v>462</v>
      </c>
      <c r="J7" s="5" t="s">
        <v>459</v>
      </c>
      <c r="K7" s="5" t="s">
        <v>460</v>
      </c>
      <c r="L7" s="252" t="s">
        <v>462</v>
      </c>
    </row>
    <row r="8" spans="1:14" ht="15">
      <c r="A8" s="229" t="s">
        <v>253</v>
      </c>
      <c r="B8" s="229" t="s">
        <v>254</v>
      </c>
      <c r="C8" s="229" t="s">
        <v>255</v>
      </c>
      <c r="D8" s="229" t="s">
        <v>256</v>
      </c>
      <c r="E8" s="229" t="s">
        <v>257</v>
      </c>
      <c r="F8" s="229" t="s">
        <v>258</v>
      </c>
      <c r="G8" s="229" t="s">
        <v>259</v>
      </c>
      <c r="H8" s="229" t="s">
        <v>260</v>
      </c>
      <c r="I8" s="229" t="s">
        <v>276</v>
      </c>
      <c r="J8" s="229" t="s">
        <v>277</v>
      </c>
      <c r="K8" s="229" t="s">
        <v>278</v>
      </c>
      <c r="L8" s="229" t="s">
        <v>305</v>
      </c>
    </row>
    <row r="9" spans="1:14">
      <c r="A9" s="8">
        <v>1</v>
      </c>
      <c r="B9" s="377" t="s">
        <v>835</v>
      </c>
      <c r="C9" s="383">
        <v>0</v>
      </c>
      <c r="D9" s="383">
        <v>0</v>
      </c>
      <c r="E9" s="383">
        <v>0</v>
      </c>
      <c r="F9" s="383">
        <v>0</v>
      </c>
      <c r="G9" s="383">
        <v>0</v>
      </c>
      <c r="H9" s="383">
        <v>0</v>
      </c>
      <c r="I9" s="383">
        <v>0</v>
      </c>
      <c r="J9" s="383">
        <v>0</v>
      </c>
      <c r="K9" s="383">
        <v>0</v>
      </c>
      <c r="L9" s="383">
        <v>0</v>
      </c>
      <c r="N9" t="s">
        <v>10</v>
      </c>
    </row>
    <row r="10" spans="1:14">
      <c r="A10" s="8">
        <v>2</v>
      </c>
      <c r="B10" s="414"/>
      <c r="C10" s="383"/>
      <c r="D10" s="383"/>
      <c r="E10" s="383"/>
      <c r="F10" s="383"/>
      <c r="G10" s="383"/>
      <c r="H10" s="383"/>
      <c r="I10" s="383"/>
      <c r="J10" s="383"/>
      <c r="K10" s="383"/>
      <c r="L10" s="383"/>
    </row>
    <row r="11" spans="1:14">
      <c r="A11" s="8">
        <v>3</v>
      </c>
      <c r="B11" s="377"/>
      <c r="C11" s="383"/>
      <c r="D11" s="383"/>
      <c r="E11" s="383"/>
      <c r="F11" s="383"/>
      <c r="G11" s="383"/>
      <c r="H11" s="383"/>
      <c r="I11" s="383"/>
      <c r="J11" s="383"/>
      <c r="K11" s="383"/>
      <c r="L11" s="383"/>
    </row>
    <row r="12" spans="1:14">
      <c r="A12" s="9"/>
      <c r="B12" s="9"/>
      <c r="C12" s="383"/>
      <c r="D12" s="383"/>
      <c r="E12" s="383"/>
      <c r="F12" s="383"/>
      <c r="G12" s="383"/>
      <c r="H12" s="383"/>
      <c r="I12" s="383"/>
      <c r="J12" s="383"/>
      <c r="K12" s="383"/>
      <c r="L12" s="383"/>
    </row>
    <row r="13" spans="1:14">
      <c r="A13" s="9"/>
      <c r="B13" s="9"/>
      <c r="C13" s="383"/>
      <c r="D13" s="383"/>
      <c r="E13" s="383"/>
      <c r="F13" s="383"/>
      <c r="G13" s="383"/>
      <c r="H13" s="383"/>
      <c r="I13" s="383"/>
      <c r="J13" s="383"/>
      <c r="K13" s="383"/>
      <c r="L13" s="383"/>
    </row>
    <row r="14" spans="1:14">
      <c r="A14" s="9"/>
      <c r="B14" s="9"/>
      <c r="C14" s="383"/>
      <c r="D14" s="383"/>
      <c r="E14" s="383"/>
      <c r="F14" s="383"/>
      <c r="G14" s="383"/>
      <c r="H14" s="383"/>
      <c r="I14" s="383"/>
      <c r="J14" s="383"/>
      <c r="K14" s="383"/>
      <c r="L14" s="383"/>
    </row>
    <row r="15" spans="1:14">
      <c r="A15" s="9"/>
      <c r="B15" s="9"/>
      <c r="C15" s="383"/>
      <c r="D15" s="383"/>
      <c r="E15" s="383"/>
      <c r="F15" s="383"/>
      <c r="G15" s="383"/>
      <c r="H15" s="383"/>
      <c r="I15" s="383"/>
      <c r="J15" s="383"/>
      <c r="K15" s="383"/>
      <c r="L15" s="383"/>
    </row>
    <row r="16" spans="1:14">
      <c r="A16" s="9"/>
      <c r="B16" s="9"/>
      <c r="C16" s="383"/>
      <c r="D16" s="383"/>
      <c r="E16" s="383"/>
      <c r="F16" s="383"/>
      <c r="G16" s="383"/>
      <c r="H16" s="383"/>
      <c r="I16" s="383"/>
      <c r="J16" s="383"/>
      <c r="K16" s="383"/>
      <c r="L16" s="383"/>
    </row>
    <row r="17" spans="1:12">
      <c r="A17" s="9"/>
      <c r="B17" s="9"/>
      <c r="C17" s="185">
        <f>SUM(C9:C16)</f>
        <v>0</v>
      </c>
      <c r="D17" s="185">
        <f t="shared" ref="D17:K17" si="0">SUM(D9:D16)</f>
        <v>0</v>
      </c>
      <c r="E17" s="185">
        <f t="shared" si="0"/>
        <v>0</v>
      </c>
      <c r="F17" s="185">
        <f t="shared" si="0"/>
        <v>0</v>
      </c>
      <c r="G17" s="185">
        <f t="shared" si="0"/>
        <v>0</v>
      </c>
      <c r="H17" s="185">
        <f t="shared" si="0"/>
        <v>0</v>
      </c>
      <c r="I17" s="185">
        <f t="shared" si="0"/>
        <v>0</v>
      </c>
      <c r="J17" s="185">
        <f t="shared" si="0"/>
        <v>0</v>
      </c>
      <c r="K17" s="185">
        <f t="shared" si="0"/>
        <v>0</v>
      </c>
      <c r="L17" s="185">
        <f>SUM(L9:L16)</f>
        <v>0</v>
      </c>
    </row>
    <row r="20" spans="1:12" ht="12.75" customHeight="1">
      <c r="A20" s="232"/>
      <c r="B20" s="232"/>
      <c r="C20" s="232"/>
      <c r="D20" s="232"/>
      <c r="E20" s="232"/>
      <c r="F20" s="232"/>
      <c r="K20" s="233" t="s">
        <v>12</v>
      </c>
    </row>
    <row r="21" spans="1:12" ht="12.75" customHeight="1">
      <c r="A21" s="232"/>
      <c r="B21" s="232"/>
      <c r="C21" s="232"/>
      <c r="D21" s="232"/>
      <c r="E21" s="232"/>
      <c r="F21" s="232"/>
      <c r="J21" s="647" t="s">
        <v>730</v>
      </c>
      <c r="K21" s="647"/>
      <c r="L21" s="647"/>
    </row>
    <row r="22" spans="1:12" ht="12.75" customHeight="1">
      <c r="A22" s="232"/>
      <c r="B22" s="232"/>
      <c r="C22" s="232"/>
      <c r="D22" s="232"/>
      <c r="E22" s="232"/>
      <c r="F22" s="232"/>
    </row>
    <row r="23" spans="1:12">
      <c r="A23" s="232" t="s">
        <v>11</v>
      </c>
      <c r="F23" s="232"/>
    </row>
  </sheetData>
  <mergeCells count="10">
    <mergeCell ref="A1:K1"/>
    <mergeCell ref="C6:E6"/>
    <mergeCell ref="F6:I6"/>
    <mergeCell ref="J6:L6"/>
    <mergeCell ref="J21:L21"/>
    <mergeCell ref="A6:A7"/>
    <mergeCell ref="B6:B7"/>
    <mergeCell ref="A2:K2"/>
    <mergeCell ref="A4:K4"/>
    <mergeCell ref="A5:C5"/>
  </mergeCells>
  <printOptions horizontalCentered="1"/>
  <pageMargins left="0.70866141732283472" right="0.70866141732283472" top="0.23622047244094491" bottom="0" header="0.31496062992125984" footer="0.31496062992125984"/>
  <pageSetup paperSize="9" scale="74" orientation="landscape" r:id="rId1"/>
</worksheet>
</file>

<file path=xl/worksheets/sheet43.xml><?xml version="1.0" encoding="utf-8"?>
<worksheet xmlns="http://schemas.openxmlformats.org/spreadsheetml/2006/main" xmlns:r="http://schemas.openxmlformats.org/officeDocument/2006/relationships">
  <sheetPr>
    <pageSetUpPr fitToPage="1"/>
  </sheetPr>
  <dimension ref="A1:M32"/>
  <sheetViews>
    <sheetView zoomScaleSheetLayoutView="80" workbookViewId="0">
      <selection activeCell="J6" sqref="J6:J7"/>
    </sheetView>
  </sheetViews>
  <sheetFormatPr defaultRowHeight="12.75"/>
  <cols>
    <col min="1" max="1" width="7.7109375" customWidth="1"/>
    <col min="2" max="2" width="14" customWidth="1"/>
    <col min="3" max="4" width="12.7109375" customWidth="1"/>
    <col min="5" max="5" width="12.85546875" customWidth="1"/>
    <col min="6" max="6" width="13.28515625" customWidth="1"/>
    <col min="7" max="7" width="13.7109375" customWidth="1"/>
    <col min="8" max="8" width="12.42578125" customWidth="1"/>
    <col min="9" max="9" width="15.5703125" customWidth="1"/>
    <col min="10" max="10" width="12.42578125" customWidth="1"/>
    <col min="11" max="11" width="14.28515625" customWidth="1"/>
  </cols>
  <sheetData>
    <row r="1" spans="1:11" ht="18">
      <c r="A1" s="649" t="s">
        <v>0</v>
      </c>
      <c r="B1" s="649"/>
      <c r="C1" s="649"/>
      <c r="D1" s="649"/>
      <c r="E1" s="649"/>
      <c r="F1" s="649"/>
      <c r="G1" s="649"/>
      <c r="H1" s="649"/>
      <c r="I1" s="336"/>
      <c r="J1" s="336"/>
      <c r="K1" s="261" t="s">
        <v>514</v>
      </c>
    </row>
    <row r="2" spans="1:11" ht="21">
      <c r="A2" s="650" t="s">
        <v>631</v>
      </c>
      <c r="B2" s="650"/>
      <c r="C2" s="650"/>
      <c r="D2" s="650"/>
      <c r="E2" s="650"/>
      <c r="F2" s="650"/>
      <c r="G2" s="650"/>
      <c r="H2" s="650"/>
      <c r="I2" s="337"/>
      <c r="J2" s="337"/>
    </row>
    <row r="3" spans="1:11" ht="15">
      <c r="A3" s="225"/>
      <c r="B3" s="225"/>
      <c r="C3" s="225"/>
      <c r="D3" s="225"/>
      <c r="E3" s="225"/>
      <c r="F3" s="225"/>
      <c r="G3" s="225"/>
      <c r="H3" s="225"/>
      <c r="I3" s="225"/>
      <c r="J3" s="225"/>
    </row>
    <row r="4" spans="1:11" ht="18">
      <c r="A4" s="649" t="s">
        <v>513</v>
      </c>
      <c r="B4" s="649"/>
      <c r="C4" s="649"/>
      <c r="D4" s="649"/>
      <c r="E4" s="649"/>
      <c r="F4" s="649"/>
      <c r="G4" s="649"/>
      <c r="H4" s="649"/>
      <c r="I4" s="336"/>
      <c r="J4" s="336"/>
    </row>
    <row r="5" spans="1:11" ht="15">
      <c r="A5" s="554" t="s">
        <v>851</v>
      </c>
      <c r="B5" s="554"/>
      <c r="C5" s="554"/>
      <c r="D5" s="226"/>
      <c r="E5" s="226"/>
      <c r="F5" s="226"/>
      <c r="G5" s="226" t="s">
        <v>885</v>
      </c>
      <c r="H5" s="226"/>
      <c r="I5" s="226"/>
      <c r="J5" s="226"/>
    </row>
    <row r="6" spans="1:11" ht="21.75" customHeight="1">
      <c r="A6" s="723" t="s">
        <v>2</v>
      </c>
      <c r="B6" s="723" t="s">
        <v>733</v>
      </c>
      <c r="C6" s="561" t="s">
        <v>473</v>
      </c>
      <c r="D6" s="562"/>
      <c r="E6" s="563"/>
      <c r="F6" s="561" t="s">
        <v>476</v>
      </c>
      <c r="G6" s="562"/>
      <c r="H6" s="563"/>
      <c r="I6" s="654" t="s">
        <v>697</v>
      </c>
      <c r="J6" s="654" t="s">
        <v>696</v>
      </c>
      <c r="K6" s="654" t="s">
        <v>72</v>
      </c>
    </row>
    <row r="7" spans="1:11" ht="26.25" customHeight="1">
      <c r="A7" s="724"/>
      <c r="B7" s="724"/>
      <c r="C7" s="5" t="s">
        <v>472</v>
      </c>
      <c r="D7" s="5" t="s">
        <v>474</v>
      </c>
      <c r="E7" s="5" t="s">
        <v>475</v>
      </c>
      <c r="F7" s="5" t="s">
        <v>472</v>
      </c>
      <c r="G7" s="5" t="s">
        <v>474</v>
      </c>
      <c r="H7" s="5" t="s">
        <v>475</v>
      </c>
      <c r="I7" s="655"/>
      <c r="J7" s="655"/>
      <c r="K7" s="655"/>
    </row>
    <row r="8" spans="1:11" ht="15">
      <c r="A8" s="324">
        <v>1</v>
      </c>
      <c r="B8" s="324">
        <v>2</v>
      </c>
      <c r="C8" s="418">
        <v>3</v>
      </c>
      <c r="D8" s="324">
        <v>4</v>
      </c>
      <c r="E8" s="324">
        <v>5</v>
      </c>
      <c r="F8" s="324">
        <v>6</v>
      </c>
      <c r="G8" s="324">
        <v>7</v>
      </c>
      <c r="H8" s="324">
        <v>8</v>
      </c>
      <c r="I8" s="324">
        <v>9</v>
      </c>
      <c r="J8" s="324">
        <v>10</v>
      </c>
      <c r="K8" s="324">
        <v>11</v>
      </c>
    </row>
    <row r="9" spans="1:11" ht="15">
      <c r="A9" s="323">
        <v>1</v>
      </c>
      <c r="B9" s="377" t="s">
        <v>835</v>
      </c>
      <c r="C9" s="394">
        <v>0</v>
      </c>
      <c r="D9" s="394">
        <v>0</v>
      </c>
      <c r="E9" s="394">
        <v>0</v>
      </c>
      <c r="F9" s="394">
        <v>0</v>
      </c>
      <c r="G9" s="394">
        <v>0</v>
      </c>
      <c r="H9" s="394">
        <v>0</v>
      </c>
      <c r="I9" s="394">
        <v>0</v>
      </c>
      <c r="J9" s="394">
        <v>0</v>
      </c>
      <c r="K9" s="394"/>
    </row>
    <row r="10" spans="1:11" ht="15">
      <c r="A10" s="323">
        <v>2</v>
      </c>
      <c r="B10" s="414"/>
      <c r="C10" s="394"/>
      <c r="D10" s="394"/>
      <c r="E10" s="394"/>
      <c r="F10" s="394"/>
      <c r="G10" s="394"/>
      <c r="H10" s="394"/>
      <c r="I10" s="394"/>
      <c r="J10" s="394"/>
      <c r="K10" s="394"/>
    </row>
    <row r="11" spans="1:11" ht="15">
      <c r="A11" s="323">
        <v>3</v>
      </c>
      <c r="B11" s="377"/>
      <c r="C11" s="394"/>
      <c r="D11" s="394"/>
      <c r="E11" s="394"/>
      <c r="F11" s="394"/>
      <c r="G11" s="394"/>
      <c r="H11" s="394"/>
      <c r="I11" s="394"/>
      <c r="J11" s="394"/>
      <c r="K11" s="394"/>
    </row>
    <row r="12" spans="1:11" ht="15">
      <c r="A12" s="323">
        <v>4</v>
      </c>
      <c r="B12" s="229"/>
      <c r="C12" s="391"/>
      <c r="D12" s="391"/>
      <c r="E12" s="391"/>
      <c r="F12" s="391"/>
      <c r="G12" s="391"/>
      <c r="H12" s="391"/>
      <c r="I12" s="391"/>
      <c r="J12" s="391"/>
      <c r="K12" s="391"/>
    </row>
    <row r="13" spans="1:11" ht="15">
      <c r="A13" s="323">
        <v>5</v>
      </c>
      <c r="B13" s="229"/>
      <c r="C13" s="391"/>
      <c r="D13" s="391"/>
      <c r="E13" s="391"/>
      <c r="F13" s="391"/>
      <c r="G13" s="391"/>
      <c r="H13" s="391"/>
      <c r="I13" s="391"/>
      <c r="J13" s="391"/>
      <c r="K13" s="391"/>
    </row>
    <row r="14" spans="1:11" ht="15">
      <c r="A14" s="323">
        <v>6</v>
      </c>
      <c r="B14" s="229"/>
      <c r="C14" s="391"/>
      <c r="D14" s="391"/>
      <c r="E14" s="391"/>
      <c r="F14" s="391"/>
      <c r="G14" s="391"/>
      <c r="H14" s="391"/>
      <c r="I14" s="391"/>
      <c r="J14" s="391"/>
      <c r="K14" s="391"/>
    </row>
    <row r="15" spans="1:11" ht="15">
      <c r="A15" s="323">
        <v>7</v>
      </c>
      <c r="B15" s="229"/>
      <c r="C15" s="391"/>
      <c r="D15" s="391"/>
      <c r="E15" s="391"/>
      <c r="F15" s="391"/>
      <c r="G15" s="391"/>
      <c r="H15" s="391"/>
      <c r="I15" s="391"/>
      <c r="J15" s="391"/>
      <c r="K15" s="391"/>
    </row>
    <row r="16" spans="1:11" ht="15">
      <c r="A16" s="323">
        <v>8</v>
      </c>
      <c r="B16" s="229"/>
      <c r="C16" s="391"/>
      <c r="D16" s="391"/>
      <c r="E16" s="391"/>
      <c r="F16" s="391"/>
      <c r="G16" s="391"/>
      <c r="H16" s="391"/>
      <c r="I16" s="391"/>
      <c r="J16" s="391"/>
      <c r="K16" s="391"/>
    </row>
    <row r="17" spans="1:13" ht="15">
      <c r="A17" s="323">
        <v>9</v>
      </c>
      <c r="B17" s="9"/>
      <c r="C17" s="8"/>
      <c r="D17" s="8"/>
      <c r="E17" s="8"/>
      <c r="F17" s="8"/>
      <c r="G17" s="8"/>
      <c r="H17" s="8"/>
      <c r="I17" s="8"/>
      <c r="J17" s="8"/>
      <c r="K17" s="8"/>
      <c r="M17" t="s">
        <v>10</v>
      </c>
    </row>
    <row r="18" spans="1:13" ht="15">
      <c r="A18" s="323">
        <v>10</v>
      </c>
      <c r="B18" s="9"/>
      <c r="C18" s="8"/>
      <c r="D18" s="8"/>
      <c r="E18" s="8"/>
      <c r="F18" s="8"/>
      <c r="G18" s="8"/>
      <c r="H18" s="8"/>
      <c r="I18" s="8"/>
      <c r="J18" s="8"/>
      <c r="K18" s="8"/>
    </row>
    <row r="19" spans="1:13" ht="15">
      <c r="A19" s="323">
        <v>11</v>
      </c>
      <c r="B19" s="9"/>
      <c r="C19" s="8"/>
      <c r="D19" s="8"/>
      <c r="E19" s="8"/>
      <c r="F19" s="8"/>
      <c r="G19" s="8"/>
      <c r="H19" s="8"/>
      <c r="I19" s="8"/>
      <c r="J19" s="8"/>
      <c r="K19" s="8"/>
    </row>
    <row r="20" spans="1:13" ht="15">
      <c r="A20" s="323">
        <v>12</v>
      </c>
      <c r="B20" s="9"/>
      <c r="C20" s="8"/>
      <c r="D20" s="8"/>
      <c r="E20" s="8"/>
      <c r="F20" s="8"/>
      <c r="G20" s="8"/>
      <c r="H20" s="8"/>
      <c r="I20" s="8"/>
      <c r="J20" s="8"/>
      <c r="K20" s="8"/>
    </row>
    <row r="21" spans="1:13" ht="15">
      <c r="A21" s="323">
        <v>13</v>
      </c>
      <c r="B21" s="9"/>
      <c r="C21" s="8"/>
      <c r="D21" s="8"/>
      <c r="E21" s="8"/>
      <c r="F21" s="8"/>
      <c r="G21" s="8"/>
      <c r="H21" s="8"/>
      <c r="I21" s="8"/>
      <c r="J21" s="8"/>
      <c r="K21" s="8"/>
    </row>
    <row r="22" spans="1:13" ht="15">
      <c r="A22" s="323">
        <v>14</v>
      </c>
      <c r="B22" s="9"/>
      <c r="C22" s="8"/>
      <c r="D22" s="8"/>
      <c r="E22" s="8"/>
      <c r="F22" s="8"/>
      <c r="G22" s="8"/>
      <c r="H22" s="8"/>
      <c r="I22" s="8"/>
      <c r="J22" s="8"/>
      <c r="K22" s="8"/>
    </row>
    <row r="23" spans="1:13">
      <c r="A23" s="20" t="s">
        <v>6</v>
      </c>
      <c r="B23" s="9"/>
      <c r="C23" s="8"/>
      <c r="D23" s="8"/>
      <c r="E23" s="8"/>
      <c r="F23" s="8"/>
      <c r="G23" s="8"/>
      <c r="H23" s="8"/>
      <c r="I23" s="8"/>
      <c r="J23" s="8"/>
      <c r="K23" s="8"/>
    </row>
    <row r="24" spans="1:13">
      <c r="A24" s="20" t="s">
        <v>6</v>
      </c>
      <c r="B24" s="9"/>
      <c r="C24" s="8"/>
      <c r="D24" s="8"/>
      <c r="E24" s="8"/>
      <c r="F24" s="8"/>
      <c r="G24" s="8"/>
      <c r="H24" s="8"/>
      <c r="I24" s="8"/>
      <c r="J24" s="8"/>
      <c r="K24" s="8"/>
    </row>
    <row r="25" spans="1:13">
      <c r="A25" s="31" t="s">
        <v>16</v>
      </c>
      <c r="B25" s="9"/>
      <c r="C25" s="389">
        <f>SUM(C9:C24)</f>
        <v>0</v>
      </c>
      <c r="D25" s="389">
        <f t="shared" ref="D25:J25" si="0">SUM(D9:D24)</f>
        <v>0</v>
      </c>
      <c r="E25" s="389">
        <f t="shared" si="0"/>
        <v>0</v>
      </c>
      <c r="F25" s="389">
        <f t="shared" si="0"/>
        <v>0</v>
      </c>
      <c r="G25" s="389">
        <f t="shared" si="0"/>
        <v>0</v>
      </c>
      <c r="H25" s="389">
        <f t="shared" si="0"/>
        <v>0</v>
      </c>
      <c r="I25" s="389">
        <f t="shared" si="0"/>
        <v>0</v>
      </c>
      <c r="J25" s="389">
        <f t="shared" si="0"/>
        <v>0</v>
      </c>
      <c r="K25" s="389"/>
    </row>
    <row r="28" spans="1:13" ht="12.75" customHeight="1">
      <c r="A28" s="232"/>
      <c r="B28" s="232"/>
      <c r="C28" s="232"/>
      <c r="D28" s="232"/>
      <c r="E28" s="232"/>
      <c r="F28" s="232"/>
    </row>
    <row r="29" spans="1:13" ht="12.75" customHeight="1">
      <c r="A29" s="232" t="s">
        <v>11</v>
      </c>
      <c r="B29" s="232"/>
      <c r="C29" s="232"/>
      <c r="D29" s="232"/>
      <c r="E29" s="232"/>
      <c r="F29" s="232"/>
      <c r="G29" s="647" t="s">
        <v>12</v>
      </c>
      <c r="H29" s="647"/>
      <c r="I29" s="647"/>
      <c r="J29" s="647"/>
      <c r="K29" s="647"/>
    </row>
    <row r="30" spans="1:13" ht="12.75" customHeight="1">
      <c r="A30" s="232"/>
      <c r="B30" s="232"/>
      <c r="C30" s="232"/>
      <c r="D30" s="232"/>
      <c r="E30" s="232"/>
      <c r="F30" s="232"/>
      <c r="G30" s="647" t="s">
        <v>730</v>
      </c>
      <c r="H30" s="647"/>
      <c r="I30" s="647"/>
      <c r="J30" s="647"/>
      <c r="K30" s="647"/>
    </row>
    <row r="31" spans="1:13" ht="12.75" customHeight="1">
      <c r="F31" s="232"/>
      <c r="H31" s="233" t="s">
        <v>81</v>
      </c>
      <c r="I31" s="334"/>
      <c r="J31" s="334"/>
    </row>
    <row r="32" spans="1:13">
      <c r="H32" s="234" t="s">
        <v>78</v>
      </c>
      <c r="I32" s="335"/>
      <c r="J32" s="335"/>
    </row>
  </sheetData>
  <mergeCells count="13">
    <mergeCell ref="G30:K30"/>
    <mergeCell ref="A6:A7"/>
    <mergeCell ref="B6:B7"/>
    <mergeCell ref="C6:E6"/>
    <mergeCell ref="F6:H6"/>
    <mergeCell ref="A1:H1"/>
    <mergeCell ref="A2:H2"/>
    <mergeCell ref="A4:H4"/>
    <mergeCell ref="K6:K7"/>
    <mergeCell ref="G29:K29"/>
    <mergeCell ref="I6:I7"/>
    <mergeCell ref="J6:J7"/>
    <mergeCell ref="A5:C5"/>
  </mergeCells>
  <printOptions horizontalCentered="1"/>
  <pageMargins left="0.70866141732283472" right="0.70866141732283472" top="0.23622047244094491" bottom="0"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sheetPr>
    <pageSetUpPr fitToPage="1"/>
  </sheetPr>
  <dimension ref="A1:L37"/>
  <sheetViews>
    <sheetView zoomScale="85" zoomScaleNormal="85" zoomScaleSheetLayoutView="73" workbookViewId="0">
      <selection activeCell="K9" sqref="K9:L9"/>
    </sheetView>
  </sheetViews>
  <sheetFormatPr defaultRowHeight="12.75"/>
  <cols>
    <col min="1" max="1" width="7.42578125" customWidth="1"/>
    <col min="2" max="2" width="14" customWidth="1"/>
    <col min="3" max="4" width="12.7109375" customWidth="1"/>
    <col min="5" max="5" width="14.42578125" customWidth="1"/>
    <col min="6" max="6" width="17" customWidth="1"/>
    <col min="7" max="7" width="14.140625" customWidth="1"/>
    <col min="8" max="8" width="17" customWidth="1"/>
    <col min="9" max="9" width="13" customWidth="1"/>
    <col min="10" max="10" width="17" customWidth="1"/>
    <col min="11" max="11" width="11.28515625" customWidth="1"/>
    <col min="12" max="12" width="19.28515625" customWidth="1"/>
  </cols>
  <sheetData>
    <row r="1" spans="1:12" ht="15">
      <c r="A1" s="87"/>
      <c r="B1" s="87"/>
      <c r="C1" s="87"/>
      <c r="D1" s="87"/>
      <c r="E1" s="87"/>
      <c r="F1" s="87"/>
      <c r="G1" s="87"/>
      <c r="H1" s="87"/>
      <c r="K1" s="656" t="s">
        <v>82</v>
      </c>
      <c r="L1" s="656"/>
    </row>
    <row r="2" spans="1:12" ht="15.75">
      <c r="A2" s="642" t="s">
        <v>0</v>
      </c>
      <c r="B2" s="642"/>
      <c r="C2" s="642"/>
      <c r="D2" s="642"/>
      <c r="E2" s="642"/>
      <c r="F2" s="642"/>
      <c r="G2" s="642"/>
      <c r="H2" s="642"/>
      <c r="I2" s="87"/>
      <c r="J2" s="87"/>
      <c r="K2" s="87"/>
      <c r="L2" s="87"/>
    </row>
    <row r="3" spans="1:12" ht="20.25">
      <c r="A3" s="643" t="s">
        <v>631</v>
      </c>
      <c r="B3" s="643"/>
      <c r="C3" s="643"/>
      <c r="D3" s="643"/>
      <c r="E3" s="643"/>
      <c r="F3" s="643"/>
      <c r="G3" s="643"/>
      <c r="H3" s="643"/>
      <c r="I3" s="87"/>
      <c r="J3" s="87"/>
      <c r="K3" s="87"/>
      <c r="L3" s="87"/>
    </row>
    <row r="4" spans="1:12">
      <c r="A4" s="87"/>
      <c r="B4" s="87"/>
      <c r="C4" s="87"/>
      <c r="D4" s="87"/>
      <c r="E4" s="87"/>
      <c r="F4" s="87"/>
      <c r="G4" s="87"/>
      <c r="H4" s="87"/>
      <c r="I4" s="87"/>
      <c r="J4" s="87"/>
      <c r="K4" s="87"/>
      <c r="L4" s="87"/>
    </row>
    <row r="5" spans="1:12" ht="15.75">
      <c r="A5" s="644" t="s">
        <v>673</v>
      </c>
      <c r="B5" s="644"/>
      <c r="C5" s="644"/>
      <c r="D5" s="644"/>
      <c r="E5" s="644"/>
      <c r="F5" s="644"/>
      <c r="G5" s="644"/>
      <c r="H5" s="644"/>
      <c r="I5" s="644"/>
      <c r="J5" s="644"/>
      <c r="K5" s="644"/>
      <c r="L5" s="644"/>
    </row>
    <row r="6" spans="1:12">
      <c r="A6" s="87"/>
      <c r="B6" s="87"/>
      <c r="C6" s="87"/>
      <c r="D6" s="87"/>
      <c r="E6" s="87"/>
      <c r="F6" s="87"/>
      <c r="G6" s="87"/>
      <c r="H6" s="87"/>
      <c r="I6" s="87"/>
      <c r="J6" s="87"/>
      <c r="K6" s="87"/>
      <c r="L6" s="87"/>
    </row>
    <row r="7" spans="1:12">
      <c r="A7" s="554" t="s">
        <v>851</v>
      </c>
      <c r="B7" s="554"/>
      <c r="C7" s="554"/>
      <c r="D7" s="87"/>
      <c r="E7" s="87"/>
      <c r="F7" s="87"/>
      <c r="G7" s="87"/>
      <c r="H7" s="326"/>
      <c r="I7" s="87"/>
      <c r="J7" s="87"/>
      <c r="K7" s="87"/>
      <c r="L7" s="87"/>
    </row>
    <row r="8" spans="1:12" ht="18">
      <c r="A8" s="90"/>
      <c r="B8" s="90"/>
      <c r="C8" s="87"/>
      <c r="D8" s="87"/>
      <c r="E8" s="87"/>
      <c r="F8" s="87"/>
      <c r="G8" s="87"/>
      <c r="H8" s="87"/>
      <c r="I8" s="117"/>
      <c r="J8" s="140"/>
      <c r="K8" s="117" t="s">
        <v>912</v>
      </c>
      <c r="L8" s="87"/>
    </row>
    <row r="9" spans="1:12" ht="27.75" customHeight="1">
      <c r="A9" s="767" t="s">
        <v>205</v>
      </c>
      <c r="B9" s="767" t="s">
        <v>733</v>
      </c>
      <c r="C9" s="581" t="s">
        <v>480</v>
      </c>
      <c r="D9" s="581" t="s">
        <v>481</v>
      </c>
      <c r="E9" s="766" t="s">
        <v>482</v>
      </c>
      <c r="F9" s="766"/>
      <c r="G9" s="766" t="s">
        <v>437</v>
      </c>
      <c r="H9" s="766"/>
      <c r="I9" s="766" t="s">
        <v>215</v>
      </c>
      <c r="J9" s="766"/>
      <c r="K9" s="764" t="s">
        <v>217</v>
      </c>
      <c r="L9" s="764"/>
    </row>
    <row r="10" spans="1:12" ht="25.5">
      <c r="A10" s="768"/>
      <c r="B10" s="768"/>
      <c r="C10" s="581"/>
      <c r="D10" s="581"/>
      <c r="E10" s="5" t="s">
        <v>204</v>
      </c>
      <c r="F10" s="5" t="s">
        <v>186</v>
      </c>
      <c r="G10" s="5" t="s">
        <v>204</v>
      </c>
      <c r="H10" s="5" t="s">
        <v>186</v>
      </c>
      <c r="I10" s="5" t="s">
        <v>204</v>
      </c>
      <c r="J10" s="5" t="s">
        <v>186</v>
      </c>
      <c r="K10" s="5" t="s">
        <v>204</v>
      </c>
      <c r="L10" s="5" t="s">
        <v>186</v>
      </c>
    </row>
    <row r="11" spans="1:12" s="16" customFormat="1">
      <c r="A11" s="92">
        <v>1</v>
      </c>
      <c r="B11" s="92">
        <v>2</v>
      </c>
      <c r="C11" s="92">
        <v>3</v>
      </c>
      <c r="D11" s="92">
        <v>4</v>
      </c>
      <c r="E11" s="92">
        <v>5</v>
      </c>
      <c r="F11" s="92">
        <v>6</v>
      </c>
      <c r="G11" s="92">
        <v>7</v>
      </c>
      <c r="H11" s="92">
        <v>8</v>
      </c>
      <c r="I11" s="92">
        <v>9</v>
      </c>
      <c r="J11" s="92">
        <v>10</v>
      </c>
      <c r="K11" s="92">
        <v>11</v>
      </c>
      <c r="L11" s="92">
        <v>12</v>
      </c>
    </row>
    <row r="12" spans="1:12">
      <c r="A12" s="95">
        <v>1</v>
      </c>
      <c r="B12" s="377" t="s">
        <v>852</v>
      </c>
      <c r="C12" s="95">
        <v>39</v>
      </c>
      <c r="D12" s="379">
        <v>6826</v>
      </c>
      <c r="E12" s="95">
        <v>39</v>
      </c>
      <c r="F12" s="95">
        <v>0</v>
      </c>
      <c r="G12" s="95">
        <v>39</v>
      </c>
      <c r="H12" s="95">
        <v>6532</v>
      </c>
      <c r="I12" s="95">
        <v>39</v>
      </c>
      <c r="J12" s="95">
        <v>6532</v>
      </c>
      <c r="K12" s="95">
        <v>39</v>
      </c>
      <c r="L12" s="95">
        <v>0</v>
      </c>
    </row>
    <row r="13" spans="1:12">
      <c r="A13" s="95">
        <v>2</v>
      </c>
      <c r="B13" s="414"/>
      <c r="C13" s="95"/>
      <c r="D13" s="379"/>
      <c r="E13" s="95"/>
      <c r="F13" s="95"/>
      <c r="G13" s="95"/>
      <c r="H13" s="95"/>
      <c r="I13" s="95"/>
      <c r="J13" s="95"/>
      <c r="K13" s="95"/>
      <c r="L13" s="95"/>
    </row>
    <row r="14" spans="1:12">
      <c r="A14" s="95">
        <v>3</v>
      </c>
      <c r="B14" s="377"/>
      <c r="C14" s="95"/>
      <c r="D14" s="379"/>
      <c r="E14" s="95"/>
      <c r="F14" s="95"/>
      <c r="G14" s="95"/>
      <c r="H14" s="95"/>
      <c r="I14" s="95"/>
      <c r="J14" s="95"/>
      <c r="K14" s="95"/>
      <c r="L14" s="95"/>
    </row>
    <row r="15" spans="1:12">
      <c r="A15" s="95">
        <v>4</v>
      </c>
      <c r="B15" s="95"/>
      <c r="C15" s="95"/>
      <c r="D15" s="95"/>
      <c r="E15" s="95"/>
      <c r="F15" s="95"/>
      <c r="G15" s="95"/>
      <c r="H15" s="95"/>
      <c r="I15" s="95"/>
      <c r="J15" s="95"/>
      <c r="K15" s="95"/>
      <c r="L15" s="95"/>
    </row>
    <row r="16" spans="1:12">
      <c r="A16" s="95">
        <v>5</v>
      </c>
      <c r="B16" s="95"/>
      <c r="C16" s="95"/>
      <c r="D16" s="95"/>
      <c r="E16" s="95"/>
      <c r="F16" s="95"/>
      <c r="G16" s="95"/>
      <c r="H16" s="95"/>
      <c r="I16" s="95"/>
      <c r="J16" s="95"/>
      <c r="K16" s="95"/>
      <c r="L16" s="95"/>
    </row>
    <row r="17" spans="1:12">
      <c r="A17" s="95">
        <v>6</v>
      </c>
      <c r="B17" s="95"/>
      <c r="C17" s="95"/>
      <c r="D17" s="95"/>
      <c r="E17" s="95"/>
      <c r="F17" s="95"/>
      <c r="G17" s="95"/>
      <c r="H17" s="95"/>
      <c r="I17" s="95"/>
      <c r="J17" s="95"/>
      <c r="K17" s="95"/>
      <c r="L17" s="95"/>
    </row>
    <row r="18" spans="1:12">
      <c r="A18" s="95">
        <v>7</v>
      </c>
      <c r="B18" s="95"/>
      <c r="C18" s="95"/>
      <c r="D18" s="95"/>
      <c r="E18" s="95"/>
      <c r="F18" s="95"/>
      <c r="G18" s="95"/>
      <c r="H18" s="95"/>
      <c r="I18" s="95"/>
      <c r="J18" s="95"/>
      <c r="K18" s="95"/>
      <c r="L18" s="95"/>
    </row>
    <row r="19" spans="1:12">
      <c r="A19" s="95">
        <v>8</v>
      </c>
      <c r="B19" s="95"/>
      <c r="C19" s="9"/>
      <c r="D19" s="9"/>
      <c r="E19" s="9"/>
      <c r="F19" s="95"/>
      <c r="G19" s="95"/>
      <c r="H19" s="95"/>
      <c r="I19" s="95"/>
      <c r="J19" s="95"/>
      <c r="K19" s="95"/>
      <c r="L19" s="95"/>
    </row>
    <row r="20" spans="1:12">
      <c r="A20" s="95">
        <v>9</v>
      </c>
      <c r="B20" s="95"/>
      <c r="C20" s="9"/>
      <c r="D20" s="9"/>
      <c r="E20" s="9"/>
      <c r="F20" s="95"/>
      <c r="G20" s="95"/>
      <c r="H20" s="378"/>
      <c r="I20" s="95"/>
      <c r="J20" s="95"/>
      <c r="K20" s="95"/>
      <c r="L20" s="95"/>
    </row>
    <row r="21" spans="1:12">
      <c r="A21" s="95">
        <v>10</v>
      </c>
      <c r="B21" s="95"/>
      <c r="C21" s="9"/>
      <c r="D21" s="95"/>
      <c r="E21" s="9"/>
      <c r="F21" s="95"/>
      <c r="G21" s="95"/>
      <c r="H21" s="378"/>
      <c r="I21" s="95"/>
      <c r="J21" s="95"/>
      <c r="K21" s="95"/>
      <c r="L21" s="95"/>
    </row>
    <row r="22" spans="1:12">
      <c r="A22" s="95">
        <v>11</v>
      </c>
      <c r="B22" s="95"/>
      <c r="C22" s="9"/>
      <c r="D22" s="95"/>
      <c r="E22" s="9"/>
      <c r="F22" s="95"/>
      <c r="G22" s="95"/>
      <c r="H22" s="378"/>
      <c r="I22" s="95"/>
      <c r="J22" s="95"/>
      <c r="K22" s="95"/>
      <c r="L22" s="95"/>
    </row>
    <row r="23" spans="1:12">
      <c r="A23" s="95">
        <v>12</v>
      </c>
      <c r="B23" s="95"/>
      <c r="C23" s="95"/>
      <c r="D23" s="91"/>
      <c r="E23" s="95"/>
      <c r="F23" s="95"/>
      <c r="G23" s="95"/>
      <c r="H23" s="95"/>
      <c r="I23" s="95"/>
      <c r="J23" s="95"/>
      <c r="K23" s="95"/>
      <c r="L23" s="95"/>
    </row>
    <row r="24" spans="1:12">
      <c r="A24" s="95">
        <v>13</v>
      </c>
      <c r="B24" s="95"/>
      <c r="C24" s="95"/>
      <c r="D24" s="95"/>
      <c r="E24" s="95"/>
      <c r="F24" s="95"/>
      <c r="G24" s="95"/>
      <c r="H24" s="95"/>
      <c r="I24" s="95"/>
      <c r="J24" s="95"/>
      <c r="K24" s="95"/>
      <c r="L24" s="95"/>
    </row>
    <row r="25" spans="1:12">
      <c r="A25" s="95">
        <v>14</v>
      </c>
      <c r="B25" s="95"/>
      <c r="C25" s="95"/>
      <c r="D25" s="95"/>
      <c r="E25" s="95"/>
      <c r="F25" s="95"/>
      <c r="G25" s="95"/>
      <c r="H25" s="95"/>
      <c r="I25" s="95"/>
      <c r="J25" s="95"/>
      <c r="K25" s="95"/>
      <c r="L25" s="95"/>
    </row>
    <row r="26" spans="1:12">
      <c r="A26" s="98" t="s">
        <v>6</v>
      </c>
      <c r="B26" s="98"/>
      <c r="C26" s="95"/>
      <c r="D26" s="95"/>
      <c r="E26" s="95"/>
      <c r="F26" s="95"/>
      <c r="G26" s="95"/>
      <c r="H26" s="95"/>
      <c r="I26" s="95"/>
      <c r="J26" s="95"/>
      <c r="K26" s="95"/>
      <c r="L26" s="95"/>
    </row>
    <row r="27" spans="1:12">
      <c r="A27" s="98" t="s">
        <v>6</v>
      </c>
      <c r="B27" s="98"/>
      <c r="C27" s="95"/>
      <c r="D27" s="95"/>
      <c r="E27" s="95"/>
      <c r="F27" s="95"/>
      <c r="G27" s="95"/>
      <c r="H27" s="95"/>
      <c r="I27" s="95"/>
      <c r="J27" s="95"/>
      <c r="K27" s="95"/>
      <c r="L27" s="95"/>
    </row>
    <row r="28" spans="1:12">
      <c r="A28" s="91" t="s">
        <v>16</v>
      </c>
      <c r="B28" s="91"/>
      <c r="C28" s="91">
        <f>SUM(C12:C27)</f>
        <v>39</v>
      </c>
      <c r="D28" s="91">
        <f t="shared" ref="D28:L28" si="0">SUM(D12:D27)</f>
        <v>6826</v>
      </c>
      <c r="E28" s="91">
        <f t="shared" si="0"/>
        <v>39</v>
      </c>
      <c r="F28" s="91">
        <f t="shared" si="0"/>
        <v>0</v>
      </c>
      <c r="G28" s="91">
        <f t="shared" si="0"/>
        <v>39</v>
      </c>
      <c r="H28" s="91">
        <f t="shared" si="0"/>
        <v>6532</v>
      </c>
      <c r="I28" s="91">
        <f t="shared" si="0"/>
        <v>39</v>
      </c>
      <c r="J28" s="91">
        <f t="shared" si="0"/>
        <v>6532</v>
      </c>
      <c r="K28" s="91">
        <f t="shared" si="0"/>
        <v>39</v>
      </c>
      <c r="L28" s="91">
        <f t="shared" si="0"/>
        <v>0</v>
      </c>
    </row>
    <row r="29" spans="1:12">
      <c r="A29" s="99"/>
      <c r="B29" s="99"/>
      <c r="C29" s="87"/>
      <c r="D29" s="87"/>
      <c r="E29" s="87"/>
      <c r="F29" s="87"/>
      <c r="G29" s="87"/>
      <c r="H29" s="87"/>
      <c r="I29" s="87"/>
      <c r="J29" s="87"/>
      <c r="K29" s="87"/>
      <c r="L29" s="87"/>
    </row>
    <row r="30" spans="1:12">
      <c r="A30" s="87"/>
      <c r="B30" s="87"/>
      <c r="C30" s="87"/>
      <c r="D30" s="87"/>
      <c r="E30" s="87"/>
      <c r="F30" s="87"/>
      <c r="G30" s="87"/>
      <c r="H30" s="87"/>
      <c r="I30" s="87"/>
      <c r="J30" s="87"/>
      <c r="K30" s="87"/>
      <c r="L30" s="87"/>
    </row>
    <row r="31" spans="1:12">
      <c r="A31" s="87"/>
      <c r="B31" s="87"/>
      <c r="C31" s="87"/>
      <c r="D31" s="87"/>
      <c r="E31" s="87"/>
      <c r="F31" s="87"/>
      <c r="G31" s="87"/>
      <c r="H31" s="87"/>
      <c r="I31" s="87"/>
      <c r="J31" s="87"/>
      <c r="K31" s="87"/>
      <c r="L31" s="87"/>
    </row>
    <row r="33" spans="1:12">
      <c r="A33" s="769"/>
      <c r="B33" s="769"/>
      <c r="C33" s="769"/>
      <c r="D33" s="769"/>
      <c r="E33" s="769"/>
      <c r="F33" s="769"/>
      <c r="G33" s="769"/>
      <c r="H33" s="769"/>
      <c r="I33" s="769"/>
      <c r="J33" s="769"/>
      <c r="K33" s="769"/>
      <c r="L33" s="769"/>
    </row>
    <row r="34" spans="1:12">
      <c r="A34" s="87"/>
      <c r="B34" s="87"/>
      <c r="C34" s="87"/>
      <c r="D34" s="87"/>
      <c r="E34" s="87"/>
      <c r="F34" s="87"/>
      <c r="G34" s="87"/>
      <c r="H34" s="87"/>
      <c r="I34" s="87"/>
      <c r="J34" s="87"/>
      <c r="K34" s="87"/>
      <c r="L34" s="87"/>
    </row>
    <row r="35" spans="1:12" ht="15.75">
      <c r="A35" s="102" t="s">
        <v>11</v>
      </c>
      <c r="B35" s="102"/>
      <c r="C35" s="102"/>
      <c r="D35" s="102"/>
      <c r="E35" s="102"/>
      <c r="F35" s="102"/>
      <c r="G35" s="102"/>
      <c r="H35" s="102"/>
      <c r="I35" s="765" t="s">
        <v>12</v>
      </c>
      <c r="J35" s="765"/>
      <c r="K35" s="87"/>
      <c r="L35" s="87"/>
    </row>
    <row r="36" spans="1:12" ht="15.75" customHeight="1">
      <c r="A36" s="623" t="s">
        <v>730</v>
      </c>
      <c r="B36" s="623"/>
      <c r="C36" s="623"/>
      <c r="D36" s="623"/>
      <c r="E36" s="623"/>
      <c r="F36" s="623"/>
      <c r="G36" s="623"/>
      <c r="H36" s="623"/>
      <c r="I36" s="623"/>
      <c r="J36" s="623"/>
      <c r="K36" s="87"/>
      <c r="L36" s="87"/>
    </row>
    <row r="37" spans="1:12">
      <c r="A37" s="87"/>
      <c r="B37" s="87"/>
      <c r="C37" s="87"/>
      <c r="D37" s="87"/>
      <c r="E37" s="87"/>
      <c r="F37" s="87"/>
      <c r="I37" s="37" t="s">
        <v>78</v>
      </c>
      <c r="J37" s="37"/>
      <c r="K37" s="37"/>
      <c r="L37" s="37"/>
    </row>
  </sheetData>
  <mergeCells count="17">
    <mergeCell ref="A36:J36"/>
    <mergeCell ref="I35:J35"/>
    <mergeCell ref="G9:H9"/>
    <mergeCell ref="D9:D10"/>
    <mergeCell ref="E9:F9"/>
    <mergeCell ref="I9:J9"/>
    <mergeCell ref="B9:B10"/>
    <mergeCell ref="A9:A10"/>
    <mergeCell ref="C9:C10"/>
    <mergeCell ref="A33:H33"/>
    <mergeCell ref="I33:L33"/>
    <mergeCell ref="A5:L5"/>
    <mergeCell ref="K1:L1"/>
    <mergeCell ref="K9:L9"/>
    <mergeCell ref="A2:H2"/>
    <mergeCell ref="A3:H3"/>
    <mergeCell ref="A7:C7"/>
  </mergeCells>
  <printOptions horizontalCentered="1"/>
  <pageMargins left="0.70866141732283472" right="0.70866141732283472" top="0.23622047244094491" bottom="0" header="0.31496062992125984" footer="0.31496062992125984"/>
  <pageSetup paperSize="9" scale="78" orientation="landscape" r:id="rId1"/>
  <colBreaks count="1" manualBreakCount="1">
    <brk id="12" max="37" man="1"/>
  </colBreaks>
</worksheet>
</file>

<file path=xl/worksheets/sheet45.xml><?xml version="1.0" encoding="utf-8"?>
<worksheet xmlns="http://schemas.openxmlformats.org/spreadsheetml/2006/main" xmlns:r="http://schemas.openxmlformats.org/officeDocument/2006/relationships">
  <sheetPr>
    <pageSetUpPr fitToPage="1"/>
  </sheetPr>
  <dimension ref="A1:G34"/>
  <sheetViews>
    <sheetView zoomScaleSheetLayoutView="100" workbookViewId="0">
      <selection activeCell="A7" sqref="A7:C7"/>
    </sheetView>
  </sheetViews>
  <sheetFormatPr defaultColWidth="8.85546875" defaultRowHeight="12.75"/>
  <cols>
    <col min="1" max="1" width="11.140625" style="87" customWidth="1"/>
    <col min="2" max="2" width="19.140625" style="87" customWidth="1"/>
    <col min="3" max="3" width="20.5703125" style="87" customWidth="1"/>
    <col min="4" max="4" width="22.28515625" style="87" customWidth="1"/>
    <col min="5" max="5" width="25.42578125" style="87" customWidth="1"/>
    <col min="6" max="6" width="27.42578125" style="87" customWidth="1"/>
    <col min="7" max="16384" width="8.85546875" style="87"/>
  </cols>
  <sheetData>
    <row r="1" spans="1:7" ht="12.75" customHeight="1">
      <c r="D1" s="308"/>
      <c r="E1" s="308"/>
      <c r="F1" s="309" t="s">
        <v>92</v>
      </c>
    </row>
    <row r="2" spans="1:7" ht="15" customHeight="1">
      <c r="B2" s="642" t="s">
        <v>0</v>
      </c>
      <c r="C2" s="642"/>
      <c r="D2" s="642"/>
      <c r="E2" s="642"/>
      <c r="F2" s="642"/>
    </row>
    <row r="3" spans="1:7" ht="20.25">
      <c r="B3" s="643" t="s">
        <v>631</v>
      </c>
      <c r="C3" s="643"/>
      <c r="D3" s="643"/>
      <c r="E3" s="643"/>
      <c r="F3" s="643"/>
    </row>
    <row r="4" spans="1:7" ht="11.25" customHeight="1"/>
    <row r="5" spans="1:7">
      <c r="A5" s="771" t="s">
        <v>434</v>
      </c>
      <c r="B5" s="771"/>
      <c r="C5" s="771"/>
      <c r="D5" s="771"/>
      <c r="E5" s="771"/>
      <c r="F5" s="771"/>
    </row>
    <row r="6" spans="1:7" ht="8.4499999999999993" customHeight="1">
      <c r="A6" s="89"/>
      <c r="B6" s="89"/>
      <c r="C6" s="89"/>
      <c r="D6" s="89"/>
      <c r="E6" s="89"/>
      <c r="F6" s="89"/>
    </row>
    <row r="7" spans="1:7" ht="18" customHeight="1">
      <c r="A7" s="554" t="s">
        <v>851</v>
      </c>
      <c r="B7" s="554"/>
      <c r="C7" s="554"/>
    </row>
    <row r="8" spans="1:7" ht="18" hidden="1" customHeight="1">
      <c r="A8" s="90" t="s">
        <v>1</v>
      </c>
    </row>
    <row r="9" spans="1:7" ht="30.6" customHeight="1">
      <c r="A9" s="767" t="s">
        <v>2</v>
      </c>
      <c r="B9" s="767" t="s">
        <v>733</v>
      </c>
      <c r="C9" s="772" t="s">
        <v>430</v>
      </c>
      <c r="D9" s="773"/>
      <c r="E9" s="772" t="s">
        <v>433</v>
      </c>
      <c r="F9" s="773"/>
    </row>
    <row r="10" spans="1:7" s="103" customFormat="1" ht="25.5">
      <c r="A10" s="767"/>
      <c r="B10" s="767"/>
      <c r="C10" s="92" t="s">
        <v>431</v>
      </c>
      <c r="D10" s="92" t="s">
        <v>432</v>
      </c>
      <c r="E10" s="92" t="s">
        <v>431</v>
      </c>
      <c r="F10" s="92" t="s">
        <v>432</v>
      </c>
      <c r="G10" s="125"/>
    </row>
    <row r="11" spans="1:7" s="183" customFormat="1">
      <c r="A11" s="396">
        <v>1</v>
      </c>
      <c r="B11" s="396">
        <v>2</v>
      </c>
      <c r="C11" s="396">
        <v>3</v>
      </c>
      <c r="D11" s="396">
        <v>4</v>
      </c>
      <c r="E11" s="396">
        <v>5</v>
      </c>
      <c r="F11" s="396">
        <v>6</v>
      </c>
    </row>
    <row r="12" spans="1:7">
      <c r="A12" s="95">
        <v>1</v>
      </c>
      <c r="B12" s="377" t="s">
        <v>835</v>
      </c>
      <c r="C12" s="421">
        <v>15</v>
      </c>
      <c r="D12" s="421">
        <v>15</v>
      </c>
      <c r="E12" s="95">
        <v>24</v>
      </c>
      <c r="F12" s="419">
        <v>24</v>
      </c>
    </row>
    <row r="13" spans="1:7">
      <c r="A13" s="95">
        <v>2</v>
      </c>
      <c r="B13" s="414"/>
      <c r="C13" s="421"/>
      <c r="D13" s="421"/>
      <c r="E13" s="95"/>
      <c r="F13" s="419"/>
    </row>
    <row r="14" spans="1:7">
      <c r="A14" s="95">
        <v>3</v>
      </c>
      <c r="B14" s="377"/>
      <c r="C14" s="421"/>
      <c r="D14" s="421"/>
      <c r="E14" s="95"/>
      <c r="F14" s="419"/>
    </row>
    <row r="15" spans="1:7">
      <c r="A15" s="95">
        <v>4</v>
      </c>
      <c r="B15" s="96"/>
      <c r="C15" s="96"/>
      <c r="D15" s="96"/>
      <c r="E15" s="96"/>
      <c r="F15" s="419"/>
    </row>
    <row r="16" spans="1:7">
      <c r="A16" s="95">
        <v>5</v>
      </c>
      <c r="B16" s="96"/>
      <c r="C16" s="96"/>
      <c r="D16" s="96"/>
      <c r="E16" s="96"/>
      <c r="F16" s="419"/>
    </row>
    <row r="17" spans="1:6">
      <c r="A17" s="95">
        <v>6</v>
      </c>
      <c r="B17" s="96"/>
      <c r="C17" s="96"/>
      <c r="D17" s="96"/>
      <c r="E17" s="96"/>
      <c r="F17" s="419"/>
    </row>
    <row r="18" spans="1:6">
      <c r="A18" s="95">
        <v>7</v>
      </c>
      <c r="B18" s="96"/>
      <c r="C18" s="96"/>
      <c r="D18" s="96"/>
      <c r="E18" s="96"/>
      <c r="F18" s="419"/>
    </row>
    <row r="19" spans="1:6">
      <c r="A19" s="95">
        <v>8</v>
      </c>
      <c r="B19" s="96"/>
      <c r="C19" s="96"/>
      <c r="D19" s="96"/>
      <c r="E19" s="96"/>
      <c r="F19" s="419"/>
    </row>
    <row r="20" spans="1:6">
      <c r="A20" s="95">
        <v>9</v>
      </c>
      <c r="B20" s="96"/>
      <c r="C20" s="96"/>
      <c r="D20" s="96"/>
      <c r="E20" s="96"/>
      <c r="F20" s="419"/>
    </row>
    <row r="21" spans="1:6">
      <c r="A21" s="95">
        <v>10</v>
      </c>
      <c r="B21" s="96"/>
      <c r="C21" s="378"/>
      <c r="D21" s="378"/>
      <c r="E21" s="96"/>
      <c r="F21" s="419"/>
    </row>
    <row r="22" spans="1:6">
      <c r="A22" s="95">
        <v>11</v>
      </c>
      <c r="B22" s="96"/>
      <c r="C22" s="378"/>
      <c r="D22" s="378"/>
      <c r="E22" s="96"/>
      <c r="F22" s="419"/>
    </row>
    <row r="23" spans="1:6">
      <c r="A23" s="95">
        <v>12</v>
      </c>
      <c r="B23" s="96"/>
      <c r="C23" s="378"/>
      <c r="D23" s="378"/>
      <c r="E23" s="96"/>
      <c r="F23" s="419"/>
    </row>
    <row r="24" spans="1:6">
      <c r="A24" s="95">
        <v>13</v>
      </c>
      <c r="B24" s="96"/>
      <c r="C24" s="96"/>
      <c r="D24" s="96"/>
      <c r="E24" s="96"/>
      <c r="F24" s="419"/>
    </row>
    <row r="25" spans="1:6">
      <c r="A25" s="95">
        <v>14</v>
      </c>
      <c r="B25" s="96"/>
      <c r="C25" s="96"/>
      <c r="D25" s="96"/>
      <c r="E25" s="96"/>
      <c r="F25" s="419"/>
    </row>
    <row r="26" spans="1:6">
      <c r="A26" s="98" t="s">
        <v>6</v>
      </c>
      <c r="B26" s="96"/>
      <c r="C26" s="96"/>
      <c r="D26" s="96"/>
      <c r="E26" s="96"/>
      <c r="F26" s="419"/>
    </row>
    <row r="27" spans="1:6">
      <c r="A27" s="98" t="s">
        <v>6</v>
      </c>
      <c r="B27" s="96"/>
      <c r="C27" s="96"/>
      <c r="D27" s="96"/>
      <c r="E27" s="96"/>
      <c r="F27" s="419"/>
    </row>
    <row r="28" spans="1:6">
      <c r="A28" s="91" t="s">
        <v>16</v>
      </c>
      <c r="B28" s="96"/>
      <c r="C28" s="91">
        <f>SUM(C12:C27)</f>
        <v>15</v>
      </c>
      <c r="D28" s="91">
        <f>SUM(D12:D27)</f>
        <v>15</v>
      </c>
      <c r="E28" s="91">
        <f>SUM(E12:E27)</f>
        <v>24</v>
      </c>
      <c r="F28" s="420">
        <f>SUM(F12:F27)</f>
        <v>24</v>
      </c>
    </row>
    <row r="29" spans="1:6">
      <c r="A29" s="100"/>
      <c r="B29" s="101"/>
      <c r="C29" s="101"/>
      <c r="D29" s="101"/>
      <c r="E29" s="101"/>
      <c r="F29" s="101"/>
    </row>
    <row r="30" spans="1:6">
      <c r="C30" s="87" t="s">
        <v>10</v>
      </c>
    </row>
    <row r="31" spans="1:6" ht="15.75" customHeight="1">
      <c r="A31" s="102" t="s">
        <v>11</v>
      </c>
      <c r="B31" s="102"/>
      <c r="C31" s="102"/>
      <c r="D31" s="102"/>
      <c r="E31" s="102"/>
      <c r="F31" s="102" t="s">
        <v>12</v>
      </c>
    </row>
    <row r="32" spans="1:6" ht="15.6" customHeight="1">
      <c r="A32" s="623" t="s">
        <v>730</v>
      </c>
      <c r="B32" s="623"/>
      <c r="C32" s="623"/>
      <c r="D32" s="623"/>
      <c r="E32" s="623"/>
      <c r="F32" s="623"/>
    </row>
    <row r="34" spans="1:6">
      <c r="A34" s="770"/>
      <c r="B34" s="770"/>
      <c r="C34" s="770"/>
      <c r="D34" s="770"/>
      <c r="E34" s="770"/>
      <c r="F34" s="770"/>
    </row>
  </sheetData>
  <mergeCells count="10">
    <mergeCell ref="A34:F34"/>
    <mergeCell ref="A32:F32"/>
    <mergeCell ref="B3:F3"/>
    <mergeCell ref="B2:F2"/>
    <mergeCell ref="A5:F5"/>
    <mergeCell ref="C9:D9"/>
    <mergeCell ref="E9:F9"/>
    <mergeCell ref="A9:A10"/>
    <mergeCell ref="B9:B10"/>
    <mergeCell ref="A7:C7"/>
  </mergeCells>
  <phoneticPr fontId="0" type="noConversion"/>
  <printOptions horizontalCentered="1"/>
  <pageMargins left="0.70866141732283472" right="0.70866141732283472" top="0.23622047244094491" bottom="0"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sheetPr>
    <pageSetUpPr fitToPage="1"/>
  </sheetPr>
  <dimension ref="A1:M40"/>
  <sheetViews>
    <sheetView zoomScale="85" zoomScaleNormal="85" zoomScaleSheetLayoutView="100" workbookViewId="0">
      <selection activeCell="B11" sqref="B11"/>
    </sheetView>
  </sheetViews>
  <sheetFormatPr defaultRowHeight="12.75"/>
  <cols>
    <col min="2" max="2" width="13.140625" customWidth="1"/>
    <col min="3" max="3" width="16.42578125" customWidth="1"/>
    <col min="4" max="4" width="10.85546875" customWidth="1"/>
    <col min="5" max="5" width="13.7109375" customWidth="1"/>
    <col min="6" max="6" width="14.28515625" customWidth="1"/>
    <col min="7" max="7" width="11.42578125" customWidth="1"/>
    <col min="8" max="8" width="12.28515625" customWidth="1"/>
    <col min="9" max="9" width="16.28515625" customWidth="1"/>
    <col min="10" max="10" width="19.28515625" customWidth="1"/>
  </cols>
  <sheetData>
    <row r="1" spans="1:13" ht="15">
      <c r="A1" s="87"/>
      <c r="B1" s="87"/>
      <c r="C1" s="87"/>
      <c r="D1" s="697"/>
      <c r="E1" s="697"/>
      <c r="F1" s="42"/>
      <c r="G1" s="697" t="s">
        <v>436</v>
      </c>
      <c r="H1" s="697"/>
      <c r="I1" s="697"/>
      <c r="J1" s="697"/>
      <c r="K1" s="104"/>
      <c r="L1" s="87"/>
      <c r="M1" s="87"/>
    </row>
    <row r="2" spans="1:13" ht="15.75">
      <c r="A2" s="642" t="s">
        <v>0</v>
      </c>
      <c r="B2" s="642"/>
      <c r="C2" s="642"/>
      <c r="D2" s="642"/>
      <c r="E2" s="642"/>
      <c r="F2" s="642"/>
      <c r="G2" s="642"/>
      <c r="H2" s="642"/>
      <c r="I2" s="642"/>
      <c r="J2" s="642"/>
      <c r="K2" s="87"/>
      <c r="L2" s="87"/>
      <c r="M2" s="87"/>
    </row>
    <row r="3" spans="1:13" ht="18">
      <c r="A3" s="135"/>
      <c r="B3" s="135"/>
      <c r="C3" s="779" t="s">
        <v>631</v>
      </c>
      <c r="D3" s="779"/>
      <c r="E3" s="779"/>
      <c r="F3" s="779"/>
      <c r="G3" s="779"/>
      <c r="H3" s="779"/>
      <c r="I3" s="779"/>
      <c r="J3" s="135"/>
      <c r="K3" s="87"/>
      <c r="L3" s="87"/>
      <c r="M3" s="87"/>
    </row>
    <row r="4" spans="1:13" ht="15.75">
      <c r="A4" s="644" t="s">
        <v>435</v>
      </c>
      <c r="B4" s="644"/>
      <c r="C4" s="644"/>
      <c r="D4" s="644"/>
      <c r="E4" s="644"/>
      <c r="F4" s="644"/>
      <c r="G4" s="644"/>
      <c r="H4" s="644"/>
      <c r="I4" s="644"/>
      <c r="J4" s="644"/>
      <c r="K4" s="87"/>
      <c r="L4" s="87"/>
      <c r="M4" s="87"/>
    </row>
    <row r="5" spans="1:13" ht="15.75">
      <c r="A5" s="554" t="s">
        <v>851</v>
      </c>
      <c r="B5" s="554"/>
      <c r="C5" s="554"/>
      <c r="D5" s="89"/>
      <c r="E5" s="89"/>
      <c r="F5" s="89"/>
      <c r="G5" s="89"/>
      <c r="H5" s="89"/>
      <c r="I5" s="89"/>
      <c r="J5" s="89"/>
      <c r="K5" s="87"/>
      <c r="L5" s="87"/>
      <c r="M5" s="87"/>
    </row>
    <row r="6" spans="1:13">
      <c r="A6" s="87"/>
      <c r="B6" s="87"/>
      <c r="C6" s="87"/>
      <c r="D6" s="87"/>
      <c r="E6" s="87"/>
      <c r="F6" s="87"/>
      <c r="G6" s="87"/>
      <c r="H6" s="87"/>
      <c r="I6" s="87"/>
      <c r="J6" s="87"/>
      <c r="K6" s="87"/>
      <c r="L6" s="87"/>
      <c r="M6" s="87"/>
    </row>
    <row r="7" spans="1:13" ht="18">
      <c r="A7" s="90"/>
      <c r="B7" s="87"/>
      <c r="C7" s="87"/>
      <c r="D7" s="87"/>
      <c r="E7" s="87"/>
      <c r="F7" s="87"/>
      <c r="G7" s="87"/>
      <c r="H7" s="87"/>
      <c r="I7" s="87"/>
      <c r="J7" s="87"/>
      <c r="K7" s="87"/>
      <c r="L7" s="87"/>
      <c r="M7" s="87"/>
    </row>
    <row r="8" spans="1:13" ht="21.75" customHeight="1">
      <c r="A8" s="774" t="s">
        <v>2</v>
      </c>
      <c r="B8" s="774" t="s">
        <v>733</v>
      </c>
      <c r="C8" s="776" t="s">
        <v>134</v>
      </c>
      <c r="D8" s="777"/>
      <c r="E8" s="777"/>
      <c r="F8" s="777"/>
      <c r="G8" s="777"/>
      <c r="H8" s="777"/>
      <c r="I8" s="777"/>
      <c r="J8" s="778"/>
      <c r="K8" s="87"/>
      <c r="L8" s="87"/>
      <c r="M8" s="87"/>
    </row>
    <row r="9" spans="1:13" ht="39.75" customHeight="1">
      <c r="A9" s="775"/>
      <c r="B9" s="775"/>
      <c r="C9" s="92" t="s">
        <v>184</v>
      </c>
      <c r="D9" s="92" t="s">
        <v>115</v>
      </c>
      <c r="E9" s="92" t="s">
        <v>374</v>
      </c>
      <c r="F9" s="142" t="s">
        <v>159</v>
      </c>
      <c r="G9" s="142" t="s">
        <v>116</v>
      </c>
      <c r="H9" s="171" t="s">
        <v>183</v>
      </c>
      <c r="I9" s="171" t="s">
        <v>203</v>
      </c>
      <c r="J9" s="93" t="s">
        <v>16</v>
      </c>
      <c r="K9" s="103"/>
      <c r="L9" s="103"/>
      <c r="M9" s="103"/>
    </row>
    <row r="10" spans="1:13" s="16" customFormat="1">
      <c r="A10" s="92">
        <v>1</v>
      </c>
      <c r="B10" s="92">
        <v>2</v>
      </c>
      <c r="C10" s="92">
        <v>3</v>
      </c>
      <c r="D10" s="92">
        <v>4</v>
      </c>
      <c r="E10" s="92">
        <v>5</v>
      </c>
      <c r="F10" s="92">
        <v>6</v>
      </c>
      <c r="G10" s="92">
        <v>7</v>
      </c>
      <c r="H10" s="94">
        <v>8</v>
      </c>
      <c r="I10" s="94">
        <v>9</v>
      </c>
      <c r="J10" s="93">
        <v>10</v>
      </c>
      <c r="K10" s="103"/>
      <c r="L10" s="103"/>
      <c r="M10" s="103"/>
    </row>
    <row r="11" spans="1:13">
      <c r="A11" s="95">
        <v>1</v>
      </c>
      <c r="B11" s="377" t="s">
        <v>835</v>
      </c>
      <c r="C11" s="419">
        <v>39</v>
      </c>
      <c r="D11" s="95">
        <v>0</v>
      </c>
      <c r="E11" s="95">
        <v>0</v>
      </c>
      <c r="F11" s="95">
        <v>0</v>
      </c>
      <c r="G11" s="95">
        <v>0</v>
      </c>
      <c r="H11" s="95">
        <v>0</v>
      </c>
      <c r="I11" s="95">
        <v>0</v>
      </c>
      <c r="J11" s="95">
        <v>0</v>
      </c>
      <c r="K11" s="87"/>
      <c r="L11" s="87"/>
      <c r="M11" s="87"/>
    </row>
    <row r="12" spans="1:13">
      <c r="A12" s="95">
        <v>2</v>
      </c>
      <c r="B12" s="414"/>
      <c r="C12" s="419"/>
      <c r="D12" s="95"/>
      <c r="E12" s="95"/>
      <c r="F12" s="95"/>
      <c r="G12" s="95"/>
      <c r="H12" s="95"/>
      <c r="I12" s="95"/>
      <c r="J12" s="95"/>
      <c r="K12" s="87"/>
      <c r="L12" s="87"/>
      <c r="M12" s="87"/>
    </row>
    <row r="13" spans="1:13">
      <c r="A13" s="95">
        <v>3</v>
      </c>
      <c r="B13" s="377"/>
      <c r="C13" s="419"/>
      <c r="D13" s="95"/>
      <c r="E13" s="95"/>
      <c r="F13" s="95"/>
      <c r="G13" s="95"/>
      <c r="H13" s="95"/>
      <c r="I13" s="95"/>
      <c r="J13" s="95"/>
      <c r="K13" s="87"/>
      <c r="L13" s="87"/>
      <c r="M13" s="87"/>
    </row>
    <row r="14" spans="1:13">
      <c r="A14" s="95">
        <v>4</v>
      </c>
      <c r="B14" s="96"/>
      <c r="C14" s="419"/>
      <c r="D14" s="96"/>
      <c r="E14" s="96"/>
      <c r="F14" s="96"/>
      <c r="G14" s="96"/>
      <c r="H14" s="172"/>
      <c r="I14" s="172"/>
      <c r="J14" s="97"/>
      <c r="K14" s="87"/>
      <c r="L14" s="87"/>
      <c r="M14" s="87"/>
    </row>
    <row r="15" spans="1:13">
      <c r="A15" s="95">
        <v>5</v>
      </c>
      <c r="B15" s="96"/>
      <c r="C15" s="419"/>
      <c r="D15" s="96"/>
      <c r="E15" s="96"/>
      <c r="F15" s="96"/>
      <c r="G15" s="96"/>
      <c r="H15" s="172"/>
      <c r="I15" s="172"/>
      <c r="J15" s="97"/>
      <c r="K15" s="87"/>
      <c r="L15" s="87"/>
      <c r="M15" s="87"/>
    </row>
    <row r="16" spans="1:13">
      <c r="A16" s="95">
        <v>6</v>
      </c>
      <c r="B16" s="96"/>
      <c r="C16" s="419"/>
      <c r="D16" s="96"/>
      <c r="E16" s="96"/>
      <c r="F16" s="96"/>
      <c r="G16" s="96"/>
      <c r="H16" s="172"/>
      <c r="I16" s="172"/>
      <c r="J16" s="97"/>
      <c r="K16" s="87"/>
      <c r="L16" s="87"/>
      <c r="M16" s="87"/>
    </row>
    <row r="17" spans="1:13">
      <c r="A17" s="95">
        <v>7</v>
      </c>
      <c r="B17" s="96"/>
      <c r="C17" s="419"/>
      <c r="D17" s="96"/>
      <c r="E17" s="96"/>
      <c r="F17" s="96"/>
      <c r="G17" s="96"/>
      <c r="H17" s="172"/>
      <c r="I17" s="172"/>
      <c r="J17" s="97"/>
      <c r="K17" s="87"/>
      <c r="L17" s="87"/>
      <c r="M17" s="87"/>
    </row>
    <row r="18" spans="1:13">
      <c r="A18" s="95">
        <v>8</v>
      </c>
      <c r="B18" s="96"/>
      <c r="C18" s="419"/>
      <c r="D18" s="96"/>
      <c r="E18" s="96"/>
      <c r="F18" s="96"/>
      <c r="G18" s="96"/>
      <c r="H18" s="172"/>
      <c r="I18" s="172"/>
      <c r="J18" s="97"/>
      <c r="K18" s="87"/>
      <c r="L18" s="87"/>
      <c r="M18" s="87"/>
    </row>
    <row r="19" spans="1:13">
      <c r="A19" s="95">
        <v>9</v>
      </c>
      <c r="B19" s="96"/>
      <c r="C19" s="419"/>
      <c r="D19" s="96"/>
      <c r="E19" s="96"/>
      <c r="F19" s="96"/>
      <c r="G19" s="96"/>
      <c r="H19" s="172"/>
      <c r="I19" s="172"/>
      <c r="J19" s="97"/>
      <c r="K19" s="87"/>
      <c r="L19" s="87"/>
      <c r="M19" s="87"/>
    </row>
    <row r="20" spans="1:13">
      <c r="A20" s="95">
        <v>10</v>
      </c>
      <c r="B20" s="96"/>
      <c r="C20" s="419"/>
      <c r="D20" s="96"/>
      <c r="E20" s="96"/>
      <c r="F20" s="96"/>
      <c r="G20" s="96"/>
      <c r="H20" s="172"/>
      <c r="I20" s="172"/>
      <c r="J20" s="97"/>
      <c r="K20" s="87"/>
      <c r="L20" s="87"/>
      <c r="M20" s="87"/>
    </row>
    <row r="21" spans="1:13">
      <c r="A21" s="95">
        <v>11</v>
      </c>
      <c r="B21" s="96"/>
      <c r="C21" s="419"/>
      <c r="D21" s="96"/>
      <c r="E21" s="96"/>
      <c r="F21" s="96"/>
      <c r="G21" s="96"/>
      <c r="H21" s="172"/>
      <c r="I21" s="172"/>
      <c r="J21" s="97"/>
      <c r="K21" s="87"/>
      <c r="L21" s="87"/>
      <c r="M21" s="87"/>
    </row>
    <row r="22" spans="1:13">
      <c r="A22" s="95">
        <v>12</v>
      </c>
      <c r="B22" s="96"/>
      <c r="C22" s="419"/>
      <c r="D22" s="96"/>
      <c r="E22" s="96"/>
      <c r="F22" s="96"/>
      <c r="G22" s="96"/>
      <c r="H22" s="172"/>
      <c r="I22" s="172"/>
      <c r="J22" s="97"/>
      <c r="K22" s="87"/>
      <c r="L22" s="87"/>
      <c r="M22" s="87"/>
    </row>
    <row r="23" spans="1:13">
      <c r="A23" s="95">
        <v>13</v>
      </c>
      <c r="B23" s="96"/>
      <c r="C23" s="419"/>
      <c r="D23" s="96"/>
      <c r="E23" s="96"/>
      <c r="F23" s="96"/>
      <c r="G23" s="96"/>
      <c r="H23" s="172"/>
      <c r="I23" s="172"/>
      <c r="J23" s="97"/>
      <c r="K23" s="87"/>
      <c r="L23" s="87"/>
      <c r="M23" s="87"/>
    </row>
    <row r="24" spans="1:13">
      <c r="A24" s="95">
        <v>14</v>
      </c>
      <c r="B24" s="96"/>
      <c r="C24" s="419"/>
      <c r="D24" s="96"/>
      <c r="E24" s="96"/>
      <c r="F24" s="96"/>
      <c r="G24" s="96"/>
      <c r="H24" s="172"/>
      <c r="I24" s="172"/>
      <c r="J24" s="97"/>
      <c r="K24" s="87"/>
      <c r="L24" s="87"/>
      <c r="M24" s="87"/>
    </row>
    <row r="25" spans="1:13">
      <c r="A25" s="98" t="s">
        <v>6</v>
      </c>
      <c r="B25" s="96"/>
      <c r="C25" s="419"/>
      <c r="D25" s="96"/>
      <c r="E25" s="96"/>
      <c r="F25" s="96"/>
      <c r="G25" s="96"/>
      <c r="H25" s="172"/>
      <c r="I25" s="172"/>
      <c r="J25" s="97"/>
      <c r="K25" s="87"/>
      <c r="L25" s="87"/>
      <c r="M25" s="87"/>
    </row>
    <row r="26" spans="1:13">
      <c r="A26" s="98" t="s">
        <v>6</v>
      </c>
      <c r="B26" s="96"/>
      <c r="C26" s="419"/>
      <c r="D26" s="96"/>
      <c r="E26" s="96"/>
      <c r="F26" s="96"/>
      <c r="G26" s="96"/>
      <c r="H26" s="172"/>
      <c r="I26" s="172"/>
      <c r="J26" s="97"/>
      <c r="K26" s="87"/>
      <c r="L26" s="87"/>
      <c r="M26" s="87"/>
    </row>
    <row r="27" spans="1:13">
      <c r="A27" s="91" t="s">
        <v>16</v>
      </c>
      <c r="B27" s="422"/>
      <c r="C27" s="420">
        <f>SUM(C11:C26)</f>
        <v>39</v>
      </c>
      <c r="D27" s="420">
        <f t="shared" ref="D27:J27" si="0">SUM(D11:D26)</f>
        <v>0</v>
      </c>
      <c r="E27" s="420">
        <f t="shared" si="0"/>
        <v>0</v>
      </c>
      <c r="F27" s="420">
        <f t="shared" si="0"/>
        <v>0</v>
      </c>
      <c r="G27" s="420">
        <f t="shared" si="0"/>
        <v>0</v>
      </c>
      <c r="H27" s="420">
        <f t="shared" si="0"/>
        <v>0</v>
      </c>
      <c r="I27" s="420">
        <f t="shared" si="0"/>
        <v>0</v>
      </c>
      <c r="J27" s="420">
        <f t="shared" si="0"/>
        <v>0</v>
      </c>
      <c r="L27" s="87"/>
      <c r="M27" s="87"/>
    </row>
    <row r="28" spans="1:13">
      <c r="A28" s="99"/>
      <c r="B28" s="87"/>
      <c r="C28" s="87"/>
      <c r="D28" s="87"/>
      <c r="E28" s="87"/>
      <c r="F28" s="87"/>
      <c r="G28" s="87"/>
      <c r="H28" s="87"/>
      <c r="I28" s="87"/>
      <c r="J28" s="87"/>
      <c r="K28" s="87"/>
      <c r="L28" s="87"/>
      <c r="M28" s="87"/>
    </row>
    <row r="29" spans="1:13">
      <c r="A29" s="87"/>
      <c r="B29" s="87"/>
      <c r="C29" s="87"/>
      <c r="D29" s="87"/>
      <c r="E29" s="87"/>
      <c r="F29" s="87"/>
      <c r="G29" s="87"/>
      <c r="H29" s="87"/>
      <c r="I29" s="87"/>
      <c r="J29" s="87"/>
      <c r="K29" s="87"/>
      <c r="L29" s="87"/>
      <c r="M29" s="87"/>
    </row>
    <row r="30" spans="1:13">
      <c r="A30" s="87" t="s">
        <v>117</v>
      </c>
      <c r="B30" s="87"/>
      <c r="C30" s="87"/>
      <c r="D30" s="87"/>
      <c r="E30" s="87"/>
      <c r="F30" s="87"/>
      <c r="G30" s="87"/>
      <c r="H30" s="87"/>
      <c r="I30" s="87"/>
      <c r="J30" s="87"/>
      <c r="K30" s="87"/>
      <c r="L30" s="87"/>
      <c r="M30" s="87"/>
    </row>
    <row r="31" spans="1:13">
      <c r="A31" s="87" t="s">
        <v>185</v>
      </c>
      <c r="B31" s="87"/>
      <c r="C31" s="87"/>
      <c r="D31" s="87"/>
      <c r="E31" s="87"/>
      <c r="F31" s="87"/>
      <c r="G31" s="87"/>
      <c r="H31" s="87"/>
      <c r="I31" s="87"/>
      <c r="J31" s="87"/>
      <c r="K31" s="87"/>
      <c r="L31" s="87"/>
      <c r="M31" s="87"/>
    </row>
    <row r="32" spans="1:13">
      <c r="A32" t="s">
        <v>118</v>
      </c>
    </row>
    <row r="33" spans="1:13">
      <c r="A33" s="769" t="s">
        <v>119</v>
      </c>
      <c r="B33" s="769"/>
      <c r="C33" s="769"/>
      <c r="D33" s="769"/>
      <c r="E33" s="769"/>
      <c r="F33" s="769"/>
      <c r="G33" s="769"/>
      <c r="H33" s="769"/>
      <c r="I33" s="769"/>
      <c r="J33" s="769"/>
      <c r="K33" s="769"/>
      <c r="L33" s="769"/>
      <c r="M33" s="769"/>
    </row>
    <row r="34" spans="1:13">
      <c r="A34" s="780" t="s">
        <v>120</v>
      </c>
      <c r="B34" s="780"/>
      <c r="C34" s="780"/>
      <c r="D34" s="780"/>
      <c r="E34" s="87"/>
      <c r="F34" s="87"/>
      <c r="G34" s="87"/>
      <c r="H34" s="87"/>
      <c r="I34" s="87"/>
      <c r="J34" s="87"/>
      <c r="K34" s="87"/>
      <c r="L34" s="87"/>
      <c r="M34" s="87"/>
    </row>
    <row r="35" spans="1:13">
      <c r="A35" s="143" t="s">
        <v>160</v>
      </c>
      <c r="B35" s="143"/>
      <c r="C35" s="143"/>
      <c r="D35" s="143"/>
      <c r="E35" s="87"/>
      <c r="F35" s="87"/>
      <c r="G35" s="87"/>
      <c r="H35" s="87"/>
      <c r="I35" s="87"/>
      <c r="J35" s="87"/>
      <c r="K35" s="87"/>
      <c r="L35" s="87"/>
      <c r="M35" s="87"/>
    </row>
    <row r="36" spans="1:13">
      <c r="A36" s="143"/>
      <c r="B36" s="143"/>
      <c r="C36" s="143"/>
      <c r="D36" s="143"/>
      <c r="E36" s="87"/>
      <c r="F36" s="87"/>
      <c r="G36" s="87"/>
      <c r="H36" s="87"/>
      <c r="I36" s="87"/>
      <c r="J36" s="87"/>
      <c r="K36" s="87"/>
      <c r="L36" s="87"/>
      <c r="M36" s="87"/>
    </row>
    <row r="37" spans="1:13" ht="15.75">
      <c r="A37" s="102" t="s">
        <v>11</v>
      </c>
      <c r="B37" s="102"/>
      <c r="C37" s="102"/>
      <c r="D37" s="102"/>
      <c r="E37" s="102"/>
      <c r="F37" s="102"/>
      <c r="G37" s="102"/>
      <c r="H37" s="102"/>
      <c r="I37" s="102"/>
      <c r="J37" s="144" t="s">
        <v>12</v>
      </c>
      <c r="K37" s="144"/>
      <c r="L37" s="87"/>
      <c r="M37" s="87"/>
    </row>
    <row r="38" spans="1:13" ht="15.75">
      <c r="A38" s="623" t="s">
        <v>730</v>
      </c>
      <c r="B38" s="623"/>
      <c r="C38" s="623"/>
      <c r="D38" s="623"/>
      <c r="E38" s="623"/>
      <c r="F38" s="623"/>
      <c r="G38" s="623"/>
      <c r="H38" s="623"/>
      <c r="I38" s="623"/>
      <c r="J38" s="623"/>
      <c r="K38" s="87"/>
      <c r="L38" s="87"/>
      <c r="M38" s="87"/>
    </row>
    <row r="39" spans="1:13">
      <c r="A39" s="87"/>
      <c r="B39" s="87"/>
      <c r="C39" s="87"/>
      <c r="D39" s="87"/>
      <c r="E39" s="87"/>
      <c r="F39" s="87"/>
      <c r="G39" s="602" t="s">
        <v>78</v>
      </c>
      <c r="H39" s="602"/>
      <c r="I39" s="602"/>
      <c r="J39" s="602"/>
      <c r="K39" s="37"/>
      <c r="L39" s="37"/>
      <c r="M39" s="87"/>
    </row>
    <row r="40" spans="1:13">
      <c r="A40" s="770"/>
      <c r="B40" s="770"/>
      <c r="C40" s="770"/>
      <c r="D40" s="770"/>
      <c r="E40" s="770"/>
      <c r="F40" s="770"/>
      <c r="G40" s="770"/>
      <c r="H40" s="770"/>
      <c r="I40" s="770"/>
      <c r="J40" s="770"/>
      <c r="K40" s="87"/>
      <c r="L40" s="87"/>
      <c r="M40" s="87"/>
    </row>
  </sheetData>
  <mergeCells count="16">
    <mergeCell ref="G39:J39"/>
    <mergeCell ref="A40:J40"/>
    <mergeCell ref="A38:J38"/>
    <mergeCell ref="A33:D33"/>
    <mergeCell ref="E33:J33"/>
    <mergeCell ref="A34:D34"/>
    <mergeCell ref="K33:M33"/>
    <mergeCell ref="A8:A9"/>
    <mergeCell ref="B8:B9"/>
    <mergeCell ref="C8:J8"/>
    <mergeCell ref="C3:I3"/>
    <mergeCell ref="D1:E1"/>
    <mergeCell ref="G1:J1"/>
    <mergeCell ref="A2:J2"/>
    <mergeCell ref="A4:J4"/>
    <mergeCell ref="A5:C5"/>
  </mergeCells>
  <phoneticPr fontId="0" type="noConversion"/>
  <printOptions horizontalCentered="1"/>
  <pageMargins left="0.70866141732283472" right="0.70866141732283472" top="0.23622047244094491" bottom="0" header="0.31496062992125984" footer="0.31496062992125984"/>
  <pageSetup paperSize="9" scale="97" orientation="landscape" r:id="rId1"/>
</worksheet>
</file>

<file path=xl/worksheets/sheet47.xml><?xml version="1.0" encoding="utf-8"?>
<worksheet xmlns="http://schemas.openxmlformats.org/spreadsheetml/2006/main" xmlns:r="http://schemas.openxmlformats.org/officeDocument/2006/relationships">
  <sheetPr>
    <pageSetUpPr fitToPage="1"/>
  </sheetPr>
  <dimension ref="A1:Z37"/>
  <sheetViews>
    <sheetView zoomScale="80" zoomScaleNormal="80" zoomScaleSheetLayoutView="76" workbookViewId="0">
      <selection activeCell="B12" sqref="B12"/>
    </sheetView>
  </sheetViews>
  <sheetFormatPr defaultRowHeight="12.75"/>
  <cols>
    <col min="1" max="1" width="6.140625" customWidth="1"/>
    <col min="2" max="11" width="17" customWidth="1"/>
    <col min="12" max="12" width="18.85546875" customWidth="1"/>
    <col min="13" max="13" width="18.7109375" customWidth="1"/>
    <col min="14" max="14" width="12.28515625" customWidth="1"/>
    <col min="15" max="15" width="12.7109375" customWidth="1"/>
    <col min="16" max="16" width="16.140625" customWidth="1"/>
  </cols>
  <sheetData>
    <row r="1" spans="1:26" ht="15">
      <c r="A1" s="87"/>
      <c r="B1" s="87"/>
      <c r="C1" s="87"/>
      <c r="D1" s="87"/>
      <c r="E1" s="87"/>
      <c r="F1" s="87"/>
      <c r="G1" s="87"/>
      <c r="H1" s="87"/>
      <c r="I1" s="87"/>
      <c r="J1" s="87"/>
      <c r="K1" s="87"/>
      <c r="L1" s="697" t="s">
        <v>537</v>
      </c>
      <c r="M1" s="697"/>
      <c r="N1" s="104"/>
      <c r="O1" s="87"/>
      <c r="P1" s="87"/>
    </row>
    <row r="2" spans="1:26" ht="15.75">
      <c r="A2" s="642" t="s">
        <v>0</v>
      </c>
      <c r="B2" s="642"/>
      <c r="C2" s="642"/>
      <c r="D2" s="642"/>
      <c r="E2" s="642"/>
      <c r="F2" s="642"/>
      <c r="G2" s="642"/>
      <c r="H2" s="642"/>
      <c r="I2" s="642"/>
      <c r="J2" s="642"/>
      <c r="K2" s="642"/>
      <c r="L2" s="642"/>
      <c r="M2" s="642"/>
      <c r="N2" s="87"/>
      <c r="O2" s="87"/>
      <c r="P2" s="87"/>
    </row>
    <row r="3" spans="1:26" ht="20.25">
      <c r="A3" s="643" t="s">
        <v>631</v>
      </c>
      <c r="B3" s="643"/>
      <c r="C3" s="643"/>
      <c r="D3" s="643"/>
      <c r="E3" s="643"/>
      <c r="F3" s="643"/>
      <c r="G3" s="643"/>
      <c r="H3" s="643"/>
      <c r="I3" s="643"/>
      <c r="J3" s="643"/>
      <c r="K3" s="643"/>
      <c r="L3" s="643"/>
      <c r="M3" s="643"/>
      <c r="N3" s="87"/>
      <c r="O3" s="87"/>
      <c r="P3" s="87"/>
    </row>
    <row r="4" spans="1:26">
      <c r="A4" s="87"/>
      <c r="B4" s="87"/>
      <c r="C4" s="87"/>
      <c r="D4" s="87"/>
      <c r="E4" s="87"/>
      <c r="F4" s="87"/>
      <c r="G4" s="87"/>
      <c r="H4" s="87"/>
      <c r="I4" s="87"/>
      <c r="J4" s="87"/>
      <c r="K4" s="87"/>
      <c r="L4" s="87"/>
      <c r="M4" s="87"/>
      <c r="N4" s="87"/>
      <c r="O4" s="87"/>
      <c r="P4" s="87"/>
    </row>
    <row r="5" spans="1:26" ht="15.75">
      <c r="A5" s="644" t="s">
        <v>536</v>
      </c>
      <c r="B5" s="644"/>
      <c r="C5" s="644"/>
      <c r="D5" s="644"/>
      <c r="E5" s="644"/>
      <c r="F5" s="644"/>
      <c r="G5" s="644"/>
      <c r="H5" s="644"/>
      <c r="I5" s="644"/>
      <c r="J5" s="644"/>
      <c r="K5" s="644"/>
      <c r="L5" s="644"/>
      <c r="M5" s="644"/>
      <c r="N5" s="87"/>
      <c r="O5" s="87"/>
      <c r="P5" s="87"/>
    </row>
    <row r="6" spans="1:26">
      <c r="A6" s="87"/>
      <c r="B6" s="87"/>
      <c r="C6" s="87"/>
      <c r="D6" s="87"/>
      <c r="E6" s="87"/>
      <c r="F6" s="87"/>
      <c r="G6" s="87"/>
      <c r="H6" s="87"/>
      <c r="I6" s="87"/>
      <c r="J6" s="87"/>
      <c r="K6" s="87"/>
      <c r="L6" s="87"/>
      <c r="M6" s="87"/>
      <c r="N6" s="87"/>
      <c r="O6" s="87"/>
      <c r="P6" s="87"/>
    </row>
    <row r="7" spans="1:26">
      <c r="A7" s="554" t="s">
        <v>851</v>
      </c>
      <c r="B7" s="554"/>
      <c r="C7" s="554"/>
      <c r="D7" s="33"/>
      <c r="E7" s="33"/>
      <c r="F7" s="87"/>
      <c r="G7" s="87"/>
      <c r="H7" s="87"/>
      <c r="I7" s="87"/>
      <c r="J7" s="87"/>
      <c r="K7" s="87"/>
      <c r="L7" s="87"/>
      <c r="M7" s="87"/>
      <c r="N7" s="87"/>
      <c r="O7" s="87"/>
      <c r="P7" s="87"/>
    </row>
    <row r="8" spans="1:26" ht="18">
      <c r="A8" s="90"/>
      <c r="B8" s="90"/>
      <c r="C8" s="90"/>
      <c r="D8" s="90"/>
      <c r="E8" s="90"/>
      <c r="F8" s="87"/>
      <c r="G8" s="87"/>
      <c r="H8" s="87"/>
      <c r="I8" s="87"/>
      <c r="J8" s="87"/>
      <c r="K8" s="87"/>
      <c r="L8" s="87"/>
      <c r="M8" s="87"/>
      <c r="N8" s="87"/>
      <c r="O8" s="87"/>
      <c r="P8" s="87"/>
    </row>
    <row r="9" spans="1:26" ht="19.899999999999999" customHeight="1">
      <c r="A9" s="767" t="s">
        <v>2</v>
      </c>
      <c r="B9" s="767" t="s">
        <v>733</v>
      </c>
      <c r="C9" s="782" t="s">
        <v>115</v>
      </c>
      <c r="D9" s="782"/>
      <c r="E9" s="783"/>
      <c r="F9" s="781" t="s">
        <v>116</v>
      </c>
      <c r="G9" s="782"/>
      <c r="H9" s="782"/>
      <c r="I9" s="783"/>
      <c r="J9" s="781" t="s">
        <v>183</v>
      </c>
      <c r="K9" s="782"/>
      <c r="L9" s="782"/>
      <c r="M9" s="783"/>
      <c r="Y9" s="9"/>
      <c r="Z9" s="14"/>
    </row>
    <row r="10" spans="1:26" ht="45.75" customHeight="1">
      <c r="A10" s="767"/>
      <c r="B10" s="767"/>
      <c r="C10" s="146" t="s">
        <v>376</v>
      </c>
      <c r="D10" s="4" t="s">
        <v>373</v>
      </c>
      <c r="E10" s="146" t="s">
        <v>186</v>
      </c>
      <c r="F10" s="4" t="s">
        <v>371</v>
      </c>
      <c r="G10" s="146" t="s">
        <v>372</v>
      </c>
      <c r="H10" s="4" t="s">
        <v>373</v>
      </c>
      <c r="I10" s="146" t="s">
        <v>186</v>
      </c>
      <c r="J10" s="4" t="s">
        <v>375</v>
      </c>
      <c r="K10" s="146" t="s">
        <v>372</v>
      </c>
      <c r="L10" s="4" t="s">
        <v>373</v>
      </c>
      <c r="M10" s="5" t="s">
        <v>186</v>
      </c>
    </row>
    <row r="11" spans="1:26" s="16" customFormat="1">
      <c r="A11" s="92">
        <v>1</v>
      </c>
      <c r="B11" s="92">
        <v>2</v>
      </c>
      <c r="C11" s="396">
        <v>3</v>
      </c>
      <c r="D11" s="92">
        <v>4</v>
      </c>
      <c r="E11" s="92">
        <v>5</v>
      </c>
      <c r="F11" s="92">
        <v>6</v>
      </c>
      <c r="G11" s="92">
        <v>7</v>
      </c>
      <c r="H11" s="92">
        <v>8</v>
      </c>
      <c r="I11" s="92">
        <v>9</v>
      </c>
      <c r="J11" s="92">
        <v>10</v>
      </c>
      <c r="K11" s="92">
        <v>11</v>
      </c>
      <c r="L11" s="92">
        <v>12</v>
      </c>
      <c r="M11" s="92">
        <v>13</v>
      </c>
    </row>
    <row r="12" spans="1:26">
      <c r="A12" s="95">
        <v>1</v>
      </c>
      <c r="B12" s="377" t="s">
        <v>835</v>
      </c>
      <c r="C12" s="95">
        <v>0</v>
      </c>
      <c r="D12" s="95">
        <v>0</v>
      </c>
      <c r="E12" s="95">
        <v>0</v>
      </c>
      <c r="F12" s="95">
        <v>0</v>
      </c>
      <c r="G12" s="95">
        <v>0</v>
      </c>
      <c r="H12" s="95">
        <v>0</v>
      </c>
      <c r="I12" s="95">
        <v>0</v>
      </c>
      <c r="J12" s="95">
        <v>0</v>
      </c>
      <c r="K12" s="95">
        <v>0</v>
      </c>
      <c r="L12" s="95">
        <v>0</v>
      </c>
      <c r="M12" s="95">
        <v>0</v>
      </c>
    </row>
    <row r="13" spans="1:26">
      <c r="A13" s="95">
        <v>2</v>
      </c>
      <c r="B13" s="414"/>
      <c r="C13" s="95"/>
      <c r="D13" s="95"/>
      <c r="E13" s="95"/>
      <c r="F13" s="95"/>
      <c r="G13" s="95"/>
      <c r="H13" s="95"/>
      <c r="I13" s="95"/>
      <c r="J13" s="95"/>
      <c r="K13" s="95"/>
      <c r="L13" s="95"/>
      <c r="M13" s="95"/>
    </row>
    <row r="14" spans="1:26">
      <c r="A14" s="95">
        <v>3</v>
      </c>
      <c r="B14" s="377"/>
      <c r="C14" s="95"/>
      <c r="D14" s="95"/>
      <c r="E14" s="95"/>
      <c r="F14" s="95"/>
      <c r="G14" s="95"/>
      <c r="H14" s="95"/>
      <c r="I14" s="95"/>
      <c r="J14" s="95"/>
      <c r="K14" s="95"/>
      <c r="L14" s="95"/>
      <c r="M14" s="95"/>
    </row>
    <row r="15" spans="1:26">
      <c r="A15" s="95">
        <v>4</v>
      </c>
      <c r="B15" s="95"/>
      <c r="C15" s="95"/>
      <c r="D15" s="95"/>
      <c r="E15" s="95"/>
      <c r="F15" s="95"/>
      <c r="G15" s="95"/>
      <c r="H15" s="95"/>
      <c r="I15" s="95"/>
      <c r="J15" s="95"/>
      <c r="K15" s="95"/>
      <c r="L15" s="95"/>
      <c r="M15" s="95"/>
    </row>
    <row r="16" spans="1:26">
      <c r="A16" s="95">
        <v>5</v>
      </c>
      <c r="B16" s="95"/>
      <c r="C16" s="95"/>
      <c r="D16" s="95"/>
      <c r="E16" s="95"/>
      <c r="F16" s="95"/>
      <c r="G16" s="95"/>
      <c r="H16" s="95"/>
      <c r="I16" s="95"/>
      <c r="J16" s="95"/>
      <c r="K16" s="95"/>
      <c r="L16" s="95"/>
      <c r="M16" s="95"/>
    </row>
    <row r="17" spans="1:16">
      <c r="A17" s="95">
        <v>6</v>
      </c>
      <c r="B17" s="95"/>
      <c r="C17" s="95"/>
      <c r="D17" s="95"/>
      <c r="E17" s="95"/>
      <c r="F17" s="95"/>
      <c r="G17" s="95"/>
      <c r="H17" s="95"/>
      <c r="I17" s="95"/>
      <c r="J17" s="95"/>
      <c r="K17" s="95"/>
      <c r="L17" s="95"/>
      <c r="M17" s="95"/>
    </row>
    <row r="18" spans="1:16">
      <c r="A18" s="95">
        <v>7</v>
      </c>
      <c r="B18" s="95"/>
      <c r="C18" s="95"/>
      <c r="D18" s="95"/>
      <c r="E18" s="95"/>
      <c r="F18" s="95"/>
      <c r="G18" s="95"/>
      <c r="H18" s="95"/>
      <c r="I18" s="95"/>
      <c r="J18" s="95"/>
      <c r="K18" s="95"/>
      <c r="L18" s="95"/>
      <c r="M18" s="95"/>
    </row>
    <row r="19" spans="1:16">
      <c r="A19" s="95">
        <v>8</v>
      </c>
      <c r="B19" s="95"/>
      <c r="C19" s="95"/>
      <c r="D19" s="95"/>
      <c r="E19" s="95"/>
      <c r="F19" s="95"/>
      <c r="G19" s="95"/>
      <c r="H19" s="95"/>
      <c r="I19" s="95"/>
      <c r="J19" s="95"/>
      <c r="K19" s="95"/>
      <c r="L19" s="95"/>
      <c r="M19" s="95"/>
    </row>
    <row r="20" spans="1:16">
      <c r="A20" s="95">
        <v>9</v>
      </c>
      <c r="B20" s="95"/>
      <c r="C20" s="95"/>
      <c r="D20" s="95"/>
      <c r="E20" s="95"/>
      <c r="F20" s="95"/>
      <c r="G20" s="95"/>
      <c r="H20" s="95"/>
      <c r="I20" s="95"/>
      <c r="J20" s="95"/>
      <c r="K20" s="95"/>
      <c r="L20" s="95"/>
      <c r="M20" s="95"/>
    </row>
    <row r="21" spans="1:16">
      <c r="A21" s="95">
        <v>10</v>
      </c>
      <c r="B21" s="95"/>
      <c r="C21" s="95"/>
      <c r="D21" s="95"/>
      <c r="E21" s="95"/>
      <c r="F21" s="95"/>
      <c r="G21" s="95"/>
      <c r="H21" s="95"/>
      <c r="I21" s="95"/>
      <c r="J21" s="95"/>
      <c r="K21" s="95"/>
      <c r="L21" s="95"/>
      <c r="M21" s="95"/>
    </row>
    <row r="22" spans="1:16">
      <c r="A22" s="95">
        <v>11</v>
      </c>
      <c r="B22" s="95"/>
      <c r="C22" s="95"/>
      <c r="D22" s="95"/>
      <c r="E22" s="95"/>
      <c r="F22" s="95"/>
      <c r="G22" s="95"/>
      <c r="H22" s="95"/>
      <c r="I22" s="95"/>
      <c r="J22" s="95"/>
      <c r="K22" s="95"/>
      <c r="L22" s="95"/>
      <c r="M22" s="95"/>
    </row>
    <row r="23" spans="1:16">
      <c r="A23" s="95">
        <v>12</v>
      </c>
      <c r="B23" s="95"/>
      <c r="C23" s="95"/>
      <c r="D23" s="95"/>
      <c r="E23" s="95"/>
      <c r="F23" s="95"/>
      <c r="G23" s="95"/>
      <c r="H23" s="95"/>
      <c r="I23" s="95"/>
      <c r="J23" s="95"/>
      <c r="K23" s="95"/>
      <c r="L23" s="95"/>
      <c r="M23" s="95"/>
    </row>
    <row r="24" spans="1:16">
      <c r="A24" s="95">
        <v>13</v>
      </c>
      <c r="B24" s="95"/>
      <c r="C24" s="95"/>
      <c r="D24" s="95"/>
      <c r="E24" s="95"/>
      <c r="F24" s="95"/>
      <c r="G24" s="95"/>
      <c r="H24" s="95"/>
      <c r="I24" s="95"/>
      <c r="J24" s="95"/>
      <c r="K24" s="95"/>
      <c r="L24" s="95"/>
      <c r="M24" s="95"/>
    </row>
    <row r="25" spans="1:16">
      <c r="A25" s="95">
        <v>14</v>
      </c>
      <c r="B25" s="95"/>
      <c r="C25" s="95"/>
      <c r="D25" s="95"/>
      <c r="E25" s="95"/>
      <c r="F25" s="95"/>
      <c r="G25" s="95"/>
      <c r="H25" s="95"/>
      <c r="I25" s="95"/>
      <c r="J25" s="95"/>
      <c r="K25" s="95"/>
      <c r="L25" s="95"/>
      <c r="M25" s="95"/>
    </row>
    <row r="26" spans="1:16">
      <c r="A26" s="98" t="s">
        <v>6</v>
      </c>
      <c r="B26" s="98"/>
      <c r="C26" s="95"/>
      <c r="D26" s="95"/>
      <c r="E26" s="95"/>
      <c r="F26" s="95"/>
      <c r="G26" s="95"/>
      <c r="H26" s="95"/>
      <c r="I26" s="95"/>
      <c r="J26" s="95"/>
      <c r="K26" s="95"/>
      <c r="L26" s="95"/>
      <c r="M26" s="95"/>
    </row>
    <row r="27" spans="1:16">
      <c r="A27" s="98" t="s">
        <v>6</v>
      </c>
      <c r="B27" s="98"/>
      <c r="C27" s="95"/>
      <c r="D27" s="95"/>
      <c r="E27" s="95"/>
      <c r="F27" s="95"/>
      <c r="G27" s="95"/>
      <c r="H27" s="95"/>
      <c r="I27" s="95"/>
      <c r="J27" s="95"/>
      <c r="K27" s="95"/>
      <c r="L27" s="95"/>
      <c r="M27" s="95"/>
    </row>
    <row r="28" spans="1:16">
      <c r="A28" s="91" t="s">
        <v>16</v>
      </c>
      <c r="B28" s="91"/>
      <c r="C28" s="91">
        <f>SUM(C12:C27)</f>
        <v>0</v>
      </c>
      <c r="D28" s="91">
        <f t="shared" ref="D28:M28" si="0">SUM(D12:D27)</f>
        <v>0</v>
      </c>
      <c r="E28" s="91">
        <f t="shared" si="0"/>
        <v>0</v>
      </c>
      <c r="F28" s="91">
        <f t="shared" si="0"/>
        <v>0</v>
      </c>
      <c r="G28" s="91">
        <f t="shared" si="0"/>
        <v>0</v>
      </c>
      <c r="H28" s="91">
        <f t="shared" si="0"/>
        <v>0</v>
      </c>
      <c r="I28" s="91">
        <f t="shared" si="0"/>
        <v>0</v>
      </c>
      <c r="J28" s="91">
        <f t="shared" si="0"/>
        <v>0</v>
      </c>
      <c r="K28" s="91">
        <f t="shared" si="0"/>
        <v>0</v>
      </c>
      <c r="L28" s="91">
        <f t="shared" si="0"/>
        <v>0</v>
      </c>
      <c r="M28" s="91">
        <f t="shared" si="0"/>
        <v>0</v>
      </c>
    </row>
    <row r="29" spans="1:16">
      <c r="A29" s="99"/>
      <c r="B29" s="99"/>
      <c r="C29" s="99"/>
      <c r="D29" s="99"/>
      <c r="E29" s="99"/>
      <c r="F29" s="87"/>
      <c r="G29" s="87"/>
      <c r="H29" s="87"/>
      <c r="I29" s="87"/>
      <c r="J29" s="87"/>
      <c r="K29" s="87"/>
      <c r="L29" s="87"/>
      <c r="M29" s="87"/>
      <c r="N29" s="87"/>
      <c r="O29" s="87"/>
      <c r="P29" s="87"/>
    </row>
    <row r="30" spans="1:16">
      <c r="A30" s="87"/>
      <c r="B30" s="87"/>
      <c r="C30" s="87"/>
      <c r="D30" s="87"/>
      <c r="E30" s="87"/>
      <c r="F30" s="87"/>
      <c r="G30" s="87"/>
      <c r="H30" s="87"/>
      <c r="I30" s="87"/>
      <c r="J30" s="87"/>
      <c r="K30" s="87"/>
      <c r="L30" s="87"/>
      <c r="M30" s="87"/>
      <c r="N30" s="87"/>
      <c r="O30" s="87"/>
      <c r="P30" s="87"/>
    </row>
    <row r="31" spans="1:16">
      <c r="A31" s="87"/>
      <c r="B31" s="87"/>
      <c r="C31" s="87"/>
      <c r="D31" s="87"/>
      <c r="E31" s="87"/>
      <c r="F31" s="87"/>
      <c r="G31" s="87"/>
      <c r="H31" s="87"/>
      <c r="I31" s="87"/>
      <c r="J31" s="87"/>
      <c r="K31" s="87"/>
      <c r="L31" s="87"/>
      <c r="M31" s="87"/>
      <c r="N31" s="87"/>
      <c r="O31" s="87"/>
      <c r="P31" s="87"/>
    </row>
    <row r="33" spans="1:16">
      <c r="A33" s="769"/>
      <c r="B33" s="769"/>
      <c r="C33" s="769"/>
      <c r="D33" s="769"/>
      <c r="E33" s="769"/>
      <c r="F33" s="769"/>
      <c r="G33" s="769"/>
      <c r="H33" s="769"/>
      <c r="I33" s="769"/>
      <c r="J33" s="769"/>
      <c r="K33" s="769"/>
      <c r="L33" s="769"/>
      <c r="M33" s="107"/>
      <c r="N33" s="769"/>
      <c r="O33" s="769"/>
      <c r="P33" s="769"/>
    </row>
    <row r="34" spans="1:16">
      <c r="A34" s="87"/>
      <c r="B34" s="87"/>
      <c r="C34" s="87"/>
      <c r="D34" s="87"/>
      <c r="E34" s="87"/>
      <c r="F34" s="87"/>
      <c r="G34" s="87"/>
      <c r="H34" s="87"/>
      <c r="I34" s="87"/>
      <c r="J34" s="87"/>
      <c r="K34" s="87"/>
      <c r="L34" s="87"/>
      <c r="M34" s="87"/>
      <c r="N34" s="87"/>
      <c r="O34" s="87"/>
      <c r="P34" s="87"/>
    </row>
    <row r="35" spans="1:16" ht="15.75">
      <c r="A35" s="102" t="s">
        <v>11</v>
      </c>
      <c r="B35" s="102"/>
      <c r="C35" s="102"/>
      <c r="D35" s="102"/>
      <c r="E35" s="102"/>
      <c r="F35" s="102"/>
      <c r="G35" s="102"/>
      <c r="H35" s="102"/>
      <c r="I35" s="102"/>
      <c r="J35" s="102"/>
      <c r="K35" s="765" t="s">
        <v>12</v>
      </c>
      <c r="L35" s="765"/>
      <c r="M35" s="765"/>
      <c r="N35" s="144"/>
      <c r="O35" s="87"/>
      <c r="P35" s="87"/>
    </row>
    <row r="36" spans="1:16" ht="15.75">
      <c r="A36" s="623" t="s">
        <v>730</v>
      </c>
      <c r="B36" s="623"/>
      <c r="C36" s="623"/>
      <c r="D36" s="623"/>
      <c r="E36" s="623"/>
      <c r="F36" s="623"/>
      <c r="G36" s="623"/>
      <c r="H36" s="623"/>
      <c r="I36" s="623"/>
      <c r="J36" s="623"/>
      <c r="K36" s="623"/>
      <c r="L36" s="623"/>
      <c r="M36" s="623"/>
      <c r="N36" s="87"/>
      <c r="O36" s="87"/>
      <c r="P36" s="87"/>
    </row>
    <row r="37" spans="1:16">
      <c r="A37" s="87"/>
      <c r="B37" s="87"/>
      <c r="C37" s="87"/>
      <c r="D37" s="87"/>
      <c r="E37" s="87"/>
      <c r="F37" s="87"/>
      <c r="G37" s="87"/>
      <c r="L37" s="37" t="s">
        <v>78</v>
      </c>
      <c r="M37" s="37"/>
      <c r="N37" s="37"/>
      <c r="O37" s="37"/>
      <c r="P37" s="37"/>
    </row>
  </sheetData>
  <mergeCells count="14">
    <mergeCell ref="N33:P33"/>
    <mergeCell ref="C9:E9"/>
    <mergeCell ref="L1:M1"/>
    <mergeCell ref="A2:M2"/>
    <mergeCell ref="A3:M3"/>
    <mergeCell ref="A5:M5"/>
    <mergeCell ref="A7:C7"/>
    <mergeCell ref="K35:M35"/>
    <mergeCell ref="A36:M36"/>
    <mergeCell ref="A9:A10"/>
    <mergeCell ref="B9:B10"/>
    <mergeCell ref="F9:I9"/>
    <mergeCell ref="J9:M9"/>
    <mergeCell ref="A33:L33"/>
  </mergeCells>
  <printOptions horizontalCentered="1"/>
  <pageMargins left="0.70866141732283472" right="0.70866141732283472" top="0.23622047244094491" bottom="0" header="0.31496062992125984" footer="0.31496062992125984"/>
  <pageSetup paperSize="9" scale="62" orientation="landscape" r:id="rId1"/>
</worksheet>
</file>

<file path=xl/worksheets/sheet48.xml><?xml version="1.0" encoding="utf-8"?>
<worksheet xmlns="http://schemas.openxmlformats.org/spreadsheetml/2006/main" xmlns:r="http://schemas.openxmlformats.org/officeDocument/2006/relationships">
  <sheetPr>
    <pageSetUpPr fitToPage="1"/>
  </sheetPr>
  <dimension ref="A1:L31"/>
  <sheetViews>
    <sheetView zoomScaleSheetLayoutView="84" workbookViewId="0">
      <selection activeCell="I6" sqref="I6:K6"/>
    </sheetView>
  </sheetViews>
  <sheetFormatPr defaultRowHeight="12.75"/>
  <cols>
    <col min="1" max="1" width="5.85546875" customWidth="1"/>
    <col min="2" max="2" width="14.42578125" customWidth="1"/>
    <col min="6" max="6" width="13.42578125" customWidth="1"/>
    <col min="7" max="7" width="14.85546875" customWidth="1"/>
    <col min="8" max="8" width="12.42578125" customWidth="1"/>
    <col min="9" max="9" width="15.28515625" customWidth="1"/>
    <col min="10" max="10" width="14.28515625" customWidth="1"/>
    <col min="11" max="11" width="13.85546875" customWidth="1"/>
    <col min="12" max="12" width="9.140625" hidden="1" customWidth="1"/>
  </cols>
  <sheetData>
    <row r="1" spans="1:12" ht="18">
      <c r="A1" s="649" t="s">
        <v>0</v>
      </c>
      <c r="B1" s="649"/>
      <c r="C1" s="649"/>
      <c r="D1" s="649"/>
      <c r="E1" s="649"/>
      <c r="F1" s="649"/>
      <c r="G1" s="649"/>
      <c r="H1" s="649"/>
      <c r="I1" s="649"/>
      <c r="J1" s="784" t="s">
        <v>516</v>
      </c>
      <c r="K1" s="784"/>
    </row>
    <row r="2" spans="1:12" ht="21">
      <c r="A2" s="650" t="s">
        <v>631</v>
      </c>
      <c r="B2" s="650"/>
      <c r="C2" s="650"/>
      <c r="D2" s="650"/>
      <c r="E2" s="650"/>
      <c r="F2" s="650"/>
      <c r="G2" s="650"/>
      <c r="H2" s="650"/>
      <c r="I2" s="650"/>
      <c r="J2" s="650"/>
      <c r="K2" s="650"/>
    </row>
    <row r="3" spans="1:12" ht="15">
      <c r="A3" s="225"/>
      <c r="B3" s="225"/>
      <c r="C3" s="225"/>
      <c r="D3" s="225"/>
      <c r="E3" s="225"/>
      <c r="F3" s="225"/>
      <c r="G3" s="225"/>
      <c r="H3" s="225"/>
      <c r="I3" s="225"/>
      <c r="J3" s="225"/>
      <c r="K3" s="225"/>
    </row>
    <row r="4" spans="1:12" ht="15">
      <c r="A4" s="785" t="s">
        <v>515</v>
      </c>
      <c r="B4" s="785"/>
      <c r="C4" s="785"/>
      <c r="D4" s="785"/>
      <c r="E4" s="785"/>
      <c r="F4" s="785"/>
      <c r="G4" s="785"/>
      <c r="H4" s="785"/>
      <c r="I4" s="785"/>
      <c r="J4" s="785"/>
      <c r="K4" s="785"/>
    </row>
    <row r="5" spans="1:12" ht="15">
      <c r="A5" s="554" t="s">
        <v>851</v>
      </c>
      <c r="B5" s="554"/>
      <c r="C5" s="554"/>
      <c r="D5" s="226"/>
      <c r="E5" s="226"/>
      <c r="F5" s="226"/>
      <c r="G5" s="226"/>
      <c r="H5" s="226"/>
      <c r="I5" s="225"/>
      <c r="J5" s="719" t="s">
        <v>885</v>
      </c>
      <c r="K5" s="719"/>
      <c r="L5" s="719"/>
    </row>
    <row r="6" spans="1:12" ht="27.75" customHeight="1">
      <c r="A6" s="725" t="s">
        <v>2</v>
      </c>
      <c r="B6" s="725" t="s">
        <v>733</v>
      </c>
      <c r="C6" s="725" t="s">
        <v>286</v>
      </c>
      <c r="D6" s="725" t="s">
        <v>287</v>
      </c>
      <c r="E6" s="725"/>
      <c r="F6" s="725"/>
      <c r="G6" s="725"/>
      <c r="H6" s="725"/>
      <c r="I6" s="726" t="s">
        <v>288</v>
      </c>
      <c r="J6" s="727"/>
      <c r="K6" s="728"/>
    </row>
    <row r="7" spans="1:12" ht="90" customHeight="1">
      <c r="A7" s="725"/>
      <c r="B7" s="725"/>
      <c r="C7" s="725"/>
      <c r="D7" s="252" t="s">
        <v>289</v>
      </c>
      <c r="E7" s="252" t="s">
        <v>186</v>
      </c>
      <c r="F7" s="252" t="s">
        <v>438</v>
      </c>
      <c r="G7" s="252" t="s">
        <v>290</v>
      </c>
      <c r="H7" s="252" t="s">
        <v>410</v>
      </c>
      <c r="I7" s="252" t="s">
        <v>291</v>
      </c>
      <c r="J7" s="252" t="s">
        <v>292</v>
      </c>
      <c r="K7" s="252" t="s">
        <v>293</v>
      </c>
    </row>
    <row r="8" spans="1:12" ht="15">
      <c r="A8" s="229" t="s">
        <v>253</v>
      </c>
      <c r="B8" s="229" t="s">
        <v>254</v>
      </c>
      <c r="C8" s="229" t="s">
        <v>255</v>
      </c>
      <c r="D8" s="229" t="s">
        <v>256</v>
      </c>
      <c r="E8" s="229" t="s">
        <v>257</v>
      </c>
      <c r="F8" s="229" t="s">
        <v>258</v>
      </c>
      <c r="G8" s="229" t="s">
        <v>259</v>
      </c>
      <c r="H8" s="229" t="s">
        <v>260</v>
      </c>
      <c r="I8" s="229" t="s">
        <v>276</v>
      </c>
      <c r="J8" s="229" t="s">
        <v>277</v>
      </c>
      <c r="K8" s="229" t="s">
        <v>278</v>
      </c>
    </row>
    <row r="9" spans="1:12">
      <c r="A9" s="8">
        <v>1</v>
      </c>
      <c r="B9" s="377" t="s">
        <v>835</v>
      </c>
      <c r="C9" s="8">
        <v>0</v>
      </c>
      <c r="D9" s="8">
        <v>0</v>
      </c>
      <c r="E9" s="8">
        <v>0</v>
      </c>
      <c r="F9" s="8">
        <v>0</v>
      </c>
      <c r="G9" s="8">
        <v>0</v>
      </c>
      <c r="H9" s="8">
        <v>0</v>
      </c>
      <c r="I9" s="8">
        <v>0</v>
      </c>
      <c r="J9" s="8">
        <v>0</v>
      </c>
      <c r="K9" s="8">
        <v>0</v>
      </c>
    </row>
    <row r="10" spans="1:12">
      <c r="A10" s="8">
        <v>2</v>
      </c>
      <c r="B10" s="414"/>
      <c r="C10" s="8"/>
      <c r="D10" s="8"/>
      <c r="E10" s="8"/>
      <c r="F10" s="8"/>
      <c r="G10" s="8"/>
      <c r="H10" s="8"/>
      <c r="I10" s="8"/>
      <c r="J10" s="8"/>
      <c r="K10" s="8"/>
    </row>
    <row r="11" spans="1:12">
      <c r="A11" s="8">
        <v>3</v>
      </c>
      <c r="B11" s="377"/>
      <c r="C11" s="8"/>
      <c r="D11" s="8"/>
      <c r="E11" s="8"/>
      <c r="F11" s="8"/>
      <c r="G11" s="8"/>
      <c r="H11" s="8"/>
      <c r="I11" s="8"/>
      <c r="J11" s="8"/>
      <c r="K11" s="8"/>
    </row>
    <row r="12" spans="1:12">
      <c r="A12" s="8">
        <v>4</v>
      </c>
      <c r="B12" s="9"/>
      <c r="C12" s="8"/>
      <c r="D12" s="8"/>
      <c r="E12" s="8"/>
      <c r="F12" s="8"/>
      <c r="G12" s="8"/>
      <c r="H12" s="8"/>
      <c r="I12" s="8"/>
      <c r="J12" s="8"/>
      <c r="K12" s="8"/>
    </row>
    <row r="13" spans="1:12">
      <c r="A13" s="8">
        <v>5</v>
      </c>
      <c r="B13" s="9"/>
      <c r="C13" s="8"/>
      <c r="D13" s="8"/>
      <c r="E13" s="8"/>
      <c r="F13" s="8"/>
      <c r="G13" s="8"/>
      <c r="H13" s="8"/>
      <c r="I13" s="8"/>
      <c r="J13" s="8"/>
      <c r="K13" s="8"/>
    </row>
    <row r="14" spans="1:12">
      <c r="A14" s="8">
        <v>6</v>
      </c>
      <c r="B14" s="9"/>
      <c r="C14" s="8"/>
      <c r="D14" s="8"/>
      <c r="E14" s="8"/>
      <c r="F14" s="8"/>
      <c r="G14" s="8"/>
      <c r="H14" s="8"/>
      <c r="I14" s="8"/>
      <c r="J14" s="8"/>
      <c r="K14" s="8"/>
    </row>
    <row r="15" spans="1:12">
      <c r="A15" s="8">
        <v>7</v>
      </c>
      <c r="B15" s="9"/>
      <c r="C15" s="8"/>
      <c r="D15" s="8"/>
      <c r="E15" s="8"/>
      <c r="F15" s="8"/>
      <c r="G15" s="8"/>
      <c r="H15" s="8"/>
      <c r="I15" s="8"/>
      <c r="J15" s="8"/>
      <c r="K15" s="8"/>
    </row>
    <row r="16" spans="1:12">
      <c r="A16" s="8">
        <v>8</v>
      </c>
      <c r="B16" s="9"/>
      <c r="C16" s="8"/>
      <c r="D16" s="8"/>
      <c r="E16" s="8"/>
      <c r="F16" s="8"/>
      <c r="G16" s="8"/>
      <c r="H16" s="8"/>
      <c r="I16" s="8"/>
      <c r="J16" s="8"/>
      <c r="K16" s="8"/>
    </row>
    <row r="17" spans="1:12">
      <c r="A17" s="8">
        <v>9</v>
      </c>
      <c r="B17" s="9"/>
      <c r="C17" s="8"/>
      <c r="D17" s="8"/>
      <c r="E17" s="8"/>
      <c r="F17" s="8"/>
      <c r="G17" s="8"/>
      <c r="H17" s="8"/>
      <c r="I17" s="8"/>
      <c r="J17" s="8"/>
      <c r="K17" s="8"/>
    </row>
    <row r="18" spans="1:12">
      <c r="A18" s="8">
        <v>10</v>
      </c>
      <c r="B18" s="9"/>
      <c r="C18" s="8"/>
      <c r="D18" s="8"/>
      <c r="E18" s="8"/>
      <c r="F18" s="8"/>
      <c r="G18" s="8"/>
      <c r="H18" s="8"/>
      <c r="I18" s="8"/>
      <c r="J18" s="8"/>
      <c r="K18" s="8"/>
    </row>
    <row r="19" spans="1:12">
      <c r="A19" s="8">
        <v>11</v>
      </c>
      <c r="B19" s="9"/>
      <c r="C19" s="8"/>
      <c r="D19" s="8"/>
      <c r="E19" s="8"/>
      <c r="F19" s="8"/>
      <c r="G19" s="8"/>
      <c r="H19" s="8"/>
      <c r="I19" s="8"/>
      <c r="J19" s="8"/>
      <c r="K19" s="8"/>
    </row>
    <row r="20" spans="1:12">
      <c r="A20" s="8">
        <v>12</v>
      </c>
      <c r="B20" s="9"/>
      <c r="C20" s="8"/>
      <c r="D20" s="8"/>
      <c r="E20" s="8"/>
      <c r="F20" s="8"/>
      <c r="G20" s="8"/>
      <c r="H20" s="8"/>
      <c r="I20" s="8"/>
      <c r="J20" s="8"/>
      <c r="K20" s="8"/>
    </row>
    <row r="21" spans="1:12">
      <c r="A21" s="8">
        <v>13</v>
      </c>
      <c r="B21" s="9"/>
      <c r="C21" s="8"/>
      <c r="D21" s="8"/>
      <c r="E21" s="8"/>
      <c r="F21" s="8"/>
      <c r="G21" s="8"/>
      <c r="H21" s="8"/>
      <c r="I21" s="8"/>
      <c r="J21" s="8"/>
      <c r="K21" s="8"/>
    </row>
    <row r="22" spans="1:12">
      <c r="A22" s="8">
        <v>14</v>
      </c>
      <c r="B22" s="9"/>
      <c r="C22" s="8"/>
      <c r="D22" s="8"/>
      <c r="E22" s="8"/>
      <c r="F22" s="8"/>
      <c r="G22" s="8"/>
      <c r="H22" s="8"/>
      <c r="I22" s="8"/>
      <c r="J22" s="8"/>
      <c r="K22" s="8"/>
    </row>
    <row r="23" spans="1:12">
      <c r="A23" s="19" t="s">
        <v>6</v>
      </c>
      <c r="B23" s="9"/>
      <c r="C23" s="8"/>
      <c r="D23" s="8"/>
      <c r="E23" s="8"/>
      <c r="F23" s="8"/>
      <c r="G23" s="8"/>
      <c r="H23" s="8"/>
      <c r="I23" s="8"/>
      <c r="J23" s="8"/>
      <c r="K23" s="8"/>
    </row>
    <row r="24" spans="1:12">
      <c r="A24" s="19" t="s">
        <v>6</v>
      </c>
      <c r="B24" s="9"/>
      <c r="C24" s="8"/>
      <c r="D24" s="8"/>
      <c r="E24" s="8"/>
      <c r="F24" s="8"/>
      <c r="G24" s="8"/>
      <c r="H24" s="8"/>
      <c r="I24" s="8"/>
      <c r="J24" s="8"/>
      <c r="K24" s="8"/>
    </row>
    <row r="25" spans="1:12">
      <c r="A25" s="31" t="s">
        <v>16</v>
      </c>
      <c r="B25" s="9"/>
      <c r="C25" s="389">
        <f>SUM(C9:C24)</f>
        <v>0</v>
      </c>
      <c r="D25" s="389">
        <f t="shared" ref="D25:K25" si="0">SUM(D9:D24)</f>
        <v>0</v>
      </c>
      <c r="E25" s="389">
        <f t="shared" si="0"/>
        <v>0</v>
      </c>
      <c r="F25" s="389">
        <f t="shared" si="0"/>
        <v>0</v>
      </c>
      <c r="G25" s="389">
        <f t="shared" si="0"/>
        <v>0</v>
      </c>
      <c r="H25" s="389">
        <f t="shared" si="0"/>
        <v>0</v>
      </c>
      <c r="I25" s="389">
        <f t="shared" si="0"/>
        <v>0</v>
      </c>
      <c r="J25" s="389">
        <f t="shared" si="0"/>
        <v>0</v>
      </c>
      <c r="K25" s="389">
        <f t="shared" si="0"/>
        <v>0</v>
      </c>
    </row>
    <row r="27" spans="1:12">
      <c r="A27" s="16" t="s">
        <v>439</v>
      </c>
    </row>
    <row r="29" spans="1:12">
      <c r="A29" s="232"/>
      <c r="B29" s="232"/>
      <c r="C29" s="232"/>
      <c r="D29" s="232"/>
      <c r="I29" s="647" t="s">
        <v>12</v>
      </c>
      <c r="J29" s="647"/>
      <c r="K29" s="647"/>
    </row>
    <row r="30" spans="1:12" ht="15" customHeight="1">
      <c r="A30" s="232"/>
      <c r="B30" s="232"/>
      <c r="C30" s="232"/>
      <c r="D30" s="232"/>
      <c r="I30" s="647" t="s">
        <v>730</v>
      </c>
      <c r="J30" s="647"/>
      <c r="K30" s="647"/>
      <c r="L30" s="243"/>
    </row>
    <row r="31" spans="1:12">
      <c r="A31" s="232" t="s">
        <v>11</v>
      </c>
      <c r="C31" s="232"/>
      <c r="D31" s="232"/>
      <c r="I31" s="648" t="s">
        <v>78</v>
      </c>
      <c r="J31" s="648"/>
      <c r="K31" s="237"/>
    </row>
  </sheetData>
  <mergeCells count="14">
    <mergeCell ref="I29:K29"/>
    <mergeCell ref="I30:K30"/>
    <mergeCell ref="I31:J31"/>
    <mergeCell ref="A1:I1"/>
    <mergeCell ref="J1:K1"/>
    <mergeCell ref="A2:K2"/>
    <mergeCell ref="A4:K4"/>
    <mergeCell ref="J5:L5"/>
    <mergeCell ref="A6:A7"/>
    <mergeCell ref="B6:B7"/>
    <mergeCell ref="C6:C7"/>
    <mergeCell ref="D6:H6"/>
    <mergeCell ref="I6:K6"/>
    <mergeCell ref="A5:C5"/>
  </mergeCells>
  <printOptions horizontalCentered="1"/>
  <pageMargins left="0.70866141732283472" right="0.70866141732283472" top="0.23622047244094491" bottom="0" header="0.31496062992125984" footer="0.31496062992125984"/>
  <pageSetup paperSize="9" orientation="landscape" r:id="rId1"/>
</worksheet>
</file>

<file path=xl/worksheets/sheet49.xml><?xml version="1.0" encoding="utf-8"?>
<worksheet xmlns="http://schemas.openxmlformats.org/spreadsheetml/2006/main" xmlns:r="http://schemas.openxmlformats.org/officeDocument/2006/relationships">
  <sheetPr>
    <pageSetUpPr fitToPage="1"/>
  </sheetPr>
  <dimension ref="A1:O23"/>
  <sheetViews>
    <sheetView zoomScaleSheetLayoutView="80" workbookViewId="0">
      <selection activeCell="L6" sqref="L6:M6"/>
    </sheetView>
  </sheetViews>
  <sheetFormatPr defaultRowHeight="12.75"/>
  <cols>
    <col min="1" max="1" width="7.85546875" customWidth="1"/>
    <col min="2" max="2" width="13.42578125" customWidth="1"/>
    <col min="7" max="7" width="12.28515625" customWidth="1"/>
    <col min="8" max="8" width="11.5703125" customWidth="1"/>
    <col min="9" max="12" width="10.42578125" customWidth="1"/>
    <col min="13" max="13" width="11" customWidth="1"/>
    <col min="14" max="14" width="10" customWidth="1"/>
    <col min="15" max="15" width="11.85546875" customWidth="1"/>
  </cols>
  <sheetData>
    <row r="1" spans="1:15" ht="18">
      <c r="A1" s="649" t="s">
        <v>0</v>
      </c>
      <c r="B1" s="649"/>
      <c r="C1" s="649"/>
      <c r="D1" s="649"/>
      <c r="E1" s="649"/>
      <c r="F1" s="649"/>
      <c r="G1" s="649"/>
      <c r="H1" s="649"/>
      <c r="I1" s="649"/>
      <c r="J1" s="649"/>
      <c r="K1" s="649"/>
      <c r="L1" s="649"/>
      <c r="M1" s="649"/>
      <c r="N1" s="649"/>
      <c r="O1" s="261" t="s">
        <v>518</v>
      </c>
    </row>
    <row r="2" spans="1:15" ht="21">
      <c r="A2" s="650" t="s">
        <v>631</v>
      </c>
      <c r="B2" s="650"/>
      <c r="C2" s="650"/>
      <c r="D2" s="650"/>
      <c r="E2" s="650"/>
      <c r="F2" s="650"/>
      <c r="G2" s="650"/>
      <c r="H2" s="650"/>
      <c r="I2" s="650"/>
      <c r="J2" s="650"/>
      <c r="K2" s="650"/>
      <c r="L2" s="650"/>
      <c r="M2" s="650"/>
      <c r="N2" s="650"/>
      <c r="O2" s="650"/>
    </row>
    <row r="3" spans="1:15" ht="15">
      <c r="A3" s="225"/>
      <c r="B3" s="225"/>
      <c r="C3" s="225"/>
      <c r="D3" s="225"/>
      <c r="E3" s="225"/>
      <c r="F3" s="225"/>
      <c r="G3" s="225"/>
      <c r="H3" s="225"/>
      <c r="I3" s="225"/>
      <c r="J3" s="225"/>
      <c r="K3" s="225"/>
    </row>
    <row r="4" spans="1:15" ht="18">
      <c r="A4" s="649" t="s">
        <v>517</v>
      </c>
      <c r="B4" s="649"/>
      <c r="C4" s="649"/>
      <c r="D4" s="649"/>
      <c r="E4" s="649"/>
      <c r="F4" s="649"/>
      <c r="G4" s="649"/>
      <c r="H4" s="649"/>
      <c r="I4" s="649"/>
      <c r="J4" s="649"/>
      <c r="K4" s="649"/>
      <c r="L4" s="649"/>
      <c r="M4" s="649"/>
      <c r="N4" s="649"/>
      <c r="O4" s="649"/>
    </row>
    <row r="5" spans="1:15" ht="15">
      <c r="A5" s="554" t="s">
        <v>851</v>
      </c>
      <c r="B5" s="554"/>
      <c r="C5" s="554"/>
      <c r="D5" s="226"/>
      <c r="E5" s="226"/>
      <c r="F5" s="226"/>
      <c r="G5" s="226"/>
      <c r="H5" s="226"/>
      <c r="I5" s="226"/>
      <c r="J5" s="226"/>
      <c r="K5" s="225"/>
      <c r="M5" s="719" t="s">
        <v>885</v>
      </c>
      <c r="N5" s="719"/>
      <c r="O5" s="719"/>
    </row>
    <row r="6" spans="1:15" ht="44.25" customHeight="1">
      <c r="A6" s="725" t="s">
        <v>2</v>
      </c>
      <c r="B6" s="725" t="s">
        <v>733</v>
      </c>
      <c r="C6" s="725" t="s">
        <v>294</v>
      </c>
      <c r="D6" s="723" t="s">
        <v>295</v>
      </c>
      <c r="E6" s="723" t="s">
        <v>296</v>
      </c>
      <c r="F6" s="723" t="s">
        <v>297</v>
      </c>
      <c r="G6" s="723" t="s">
        <v>298</v>
      </c>
      <c r="H6" s="725" t="s">
        <v>299</v>
      </c>
      <c r="I6" s="725"/>
      <c r="J6" s="725" t="s">
        <v>300</v>
      </c>
      <c r="K6" s="725"/>
      <c r="L6" s="725" t="s">
        <v>301</v>
      </c>
      <c r="M6" s="725"/>
      <c r="N6" s="725" t="s">
        <v>302</v>
      </c>
      <c r="O6" s="725"/>
    </row>
    <row r="7" spans="1:15" ht="54" customHeight="1">
      <c r="A7" s="725"/>
      <c r="B7" s="725"/>
      <c r="C7" s="725"/>
      <c r="D7" s="724"/>
      <c r="E7" s="724"/>
      <c r="F7" s="724"/>
      <c r="G7" s="724"/>
      <c r="H7" s="252" t="s">
        <v>303</v>
      </c>
      <c r="I7" s="252" t="s">
        <v>304</v>
      </c>
      <c r="J7" s="252" t="s">
        <v>303</v>
      </c>
      <c r="K7" s="252" t="s">
        <v>304</v>
      </c>
      <c r="L7" s="252" t="s">
        <v>303</v>
      </c>
      <c r="M7" s="252" t="s">
        <v>304</v>
      </c>
      <c r="N7" s="252" t="s">
        <v>303</v>
      </c>
      <c r="O7" s="252" t="s">
        <v>304</v>
      </c>
    </row>
    <row r="8" spans="1:15" ht="15">
      <c r="A8" s="229" t="s">
        <v>253</v>
      </c>
      <c r="B8" s="229" t="s">
        <v>254</v>
      </c>
      <c r="C8" s="229" t="s">
        <v>255</v>
      </c>
      <c r="D8" s="229" t="s">
        <v>256</v>
      </c>
      <c r="E8" s="229" t="s">
        <v>257</v>
      </c>
      <c r="F8" s="229" t="s">
        <v>258</v>
      </c>
      <c r="G8" s="229" t="s">
        <v>259</v>
      </c>
      <c r="H8" s="229" t="s">
        <v>260</v>
      </c>
      <c r="I8" s="229" t="s">
        <v>276</v>
      </c>
      <c r="J8" s="229" t="s">
        <v>277</v>
      </c>
      <c r="K8" s="229" t="s">
        <v>278</v>
      </c>
      <c r="L8" s="229" t="s">
        <v>305</v>
      </c>
      <c r="M8" s="229" t="s">
        <v>306</v>
      </c>
      <c r="N8" s="229" t="s">
        <v>307</v>
      </c>
      <c r="O8" s="229" t="s">
        <v>308</v>
      </c>
    </row>
    <row r="9" spans="1:15">
      <c r="A9" s="8">
        <v>1</v>
      </c>
      <c r="B9" s="377" t="s">
        <v>835</v>
      </c>
      <c r="C9" s="383">
        <v>0</v>
      </c>
      <c r="D9" s="383">
        <v>0</v>
      </c>
      <c r="E9" s="383">
        <v>0</v>
      </c>
      <c r="F9" s="383">
        <v>0</v>
      </c>
      <c r="G9" s="383">
        <v>0</v>
      </c>
      <c r="H9" s="383">
        <v>0</v>
      </c>
      <c r="I9" s="383">
        <v>0</v>
      </c>
      <c r="J9" s="383">
        <v>0</v>
      </c>
      <c r="K9" s="383">
        <v>0</v>
      </c>
      <c r="L9" s="383">
        <v>0</v>
      </c>
      <c r="M9" s="383">
        <v>0</v>
      </c>
      <c r="N9" s="383">
        <v>0</v>
      </c>
      <c r="O9" s="383">
        <v>0</v>
      </c>
    </row>
    <row r="10" spans="1:15">
      <c r="A10" s="8">
        <v>2</v>
      </c>
      <c r="B10" s="414"/>
      <c r="C10" s="383"/>
      <c r="D10" s="383"/>
      <c r="E10" s="383"/>
      <c r="F10" s="383"/>
      <c r="G10" s="383"/>
      <c r="H10" s="383"/>
      <c r="I10" s="383"/>
      <c r="J10" s="383"/>
      <c r="K10" s="383"/>
      <c r="L10" s="383"/>
      <c r="M10" s="383"/>
      <c r="N10" s="383"/>
      <c r="O10" s="383"/>
    </row>
    <row r="11" spans="1:15">
      <c r="A11" s="8">
        <v>3</v>
      </c>
      <c r="B11" s="377"/>
      <c r="C11" s="383"/>
      <c r="D11" s="383"/>
      <c r="E11" s="383"/>
      <c r="F11" s="383"/>
      <c r="G11" s="383"/>
      <c r="H11" s="383"/>
      <c r="I11" s="383"/>
      <c r="J11" s="383"/>
      <c r="K11" s="383"/>
      <c r="L11" s="383"/>
      <c r="M11" s="383"/>
      <c r="N11" s="383"/>
      <c r="O11" s="383"/>
    </row>
    <row r="12" spans="1:15">
      <c r="A12" s="9"/>
      <c r="B12" s="9"/>
      <c r="C12" s="383"/>
      <c r="D12" s="383"/>
      <c r="E12" s="383"/>
      <c r="F12" s="383"/>
      <c r="G12" s="383"/>
      <c r="H12" s="383"/>
      <c r="I12" s="383"/>
      <c r="J12" s="383"/>
      <c r="K12" s="383"/>
      <c r="L12" s="383"/>
      <c r="M12" s="383"/>
      <c r="N12" s="383"/>
      <c r="O12" s="383"/>
    </row>
    <row r="13" spans="1:15">
      <c r="A13" s="9"/>
      <c r="B13" s="9"/>
      <c r="C13" s="383"/>
      <c r="D13" s="383"/>
      <c r="E13" s="383"/>
      <c r="F13" s="383"/>
      <c r="G13" s="383"/>
      <c r="H13" s="383"/>
      <c r="I13" s="383"/>
      <c r="J13" s="383"/>
      <c r="K13" s="383"/>
      <c r="L13" s="383"/>
      <c r="M13" s="383"/>
      <c r="N13" s="383"/>
      <c r="O13" s="383"/>
    </row>
    <row r="14" spans="1:15">
      <c r="A14" s="9"/>
      <c r="B14" s="9"/>
      <c r="C14" s="383"/>
      <c r="D14" s="383"/>
      <c r="E14" s="383"/>
      <c r="F14" s="383"/>
      <c r="G14" s="383"/>
      <c r="H14" s="383"/>
      <c r="I14" s="383"/>
      <c r="J14" s="383"/>
      <c r="K14" s="383"/>
      <c r="L14" s="383"/>
      <c r="M14" s="383"/>
      <c r="N14" s="383"/>
      <c r="O14" s="383"/>
    </row>
    <row r="15" spans="1:15">
      <c r="A15" s="9"/>
      <c r="B15" s="9"/>
      <c r="C15" s="383"/>
      <c r="D15" s="383"/>
      <c r="E15" s="383"/>
      <c r="F15" s="383"/>
      <c r="G15" s="383"/>
      <c r="H15" s="383"/>
      <c r="I15" s="383"/>
      <c r="J15" s="383"/>
      <c r="K15" s="383"/>
      <c r="L15" s="383"/>
      <c r="M15" s="383"/>
      <c r="N15" s="383"/>
      <c r="O15" s="383"/>
    </row>
    <row r="16" spans="1:15">
      <c r="A16" s="9"/>
      <c r="B16" s="9"/>
      <c r="C16" s="383"/>
      <c r="D16" s="383"/>
      <c r="E16" s="383"/>
      <c r="F16" s="383"/>
      <c r="G16" s="383"/>
      <c r="H16" s="383"/>
      <c r="I16" s="383"/>
      <c r="J16" s="383"/>
      <c r="K16" s="383"/>
      <c r="L16" s="383"/>
      <c r="M16" s="383"/>
      <c r="N16" s="383"/>
      <c r="O16" s="383"/>
    </row>
    <row r="17" spans="1:15">
      <c r="A17" s="9"/>
      <c r="B17" s="9"/>
      <c r="C17" s="383"/>
      <c r="D17" s="383"/>
      <c r="E17" s="383"/>
      <c r="F17" s="383"/>
      <c r="G17" s="383"/>
      <c r="H17" s="383"/>
      <c r="I17" s="383"/>
      <c r="J17" s="383"/>
      <c r="K17" s="383"/>
      <c r="L17" s="383"/>
      <c r="M17" s="383"/>
      <c r="N17" s="383"/>
      <c r="O17" s="383"/>
    </row>
    <row r="18" spans="1:15">
      <c r="A18" s="31" t="s">
        <v>16</v>
      </c>
      <c r="B18" s="9"/>
      <c r="C18" s="185">
        <f>SUM(C9:C17)</f>
        <v>0</v>
      </c>
      <c r="D18" s="185">
        <f t="shared" ref="D18:O18" si="0">SUM(D9:D17)</f>
        <v>0</v>
      </c>
      <c r="E18" s="185">
        <f t="shared" si="0"/>
        <v>0</v>
      </c>
      <c r="F18" s="185">
        <f t="shared" si="0"/>
        <v>0</v>
      </c>
      <c r="G18" s="185">
        <f t="shared" si="0"/>
        <v>0</v>
      </c>
      <c r="H18" s="185">
        <f t="shared" si="0"/>
        <v>0</v>
      </c>
      <c r="I18" s="185">
        <f t="shared" si="0"/>
        <v>0</v>
      </c>
      <c r="J18" s="185">
        <f t="shared" si="0"/>
        <v>0</v>
      </c>
      <c r="K18" s="185">
        <f t="shared" si="0"/>
        <v>0</v>
      </c>
      <c r="L18" s="185">
        <f t="shared" si="0"/>
        <v>0</v>
      </c>
      <c r="M18" s="185">
        <f t="shared" si="0"/>
        <v>0</v>
      </c>
      <c r="N18" s="185">
        <f t="shared" si="0"/>
        <v>0</v>
      </c>
      <c r="O18" s="185">
        <f t="shared" si="0"/>
        <v>0</v>
      </c>
    </row>
    <row r="21" spans="1:15">
      <c r="A21" s="232"/>
      <c r="B21" s="232"/>
      <c r="C21" s="232"/>
      <c r="D21" s="232"/>
      <c r="L21" s="647" t="s">
        <v>12</v>
      </c>
      <c r="M21" s="647"/>
      <c r="N21" s="647"/>
      <c r="O21" s="647"/>
    </row>
    <row r="22" spans="1:15">
      <c r="A22" s="232"/>
      <c r="B22" s="232"/>
      <c r="C22" s="232"/>
      <c r="D22" s="232"/>
      <c r="L22" s="647" t="s">
        <v>730</v>
      </c>
      <c r="M22" s="647"/>
      <c r="N22" s="647"/>
      <c r="O22" s="647"/>
    </row>
    <row r="23" spans="1:15">
      <c r="A23" s="232" t="s">
        <v>11</v>
      </c>
      <c r="C23" s="232"/>
      <c r="D23" s="232"/>
      <c r="L23" s="648" t="s">
        <v>78</v>
      </c>
      <c r="M23" s="648"/>
      <c r="N23" s="648"/>
      <c r="O23" s="237"/>
    </row>
  </sheetData>
  <mergeCells count="19">
    <mergeCell ref="L22:O22"/>
    <mergeCell ref="L23:N23"/>
    <mergeCell ref="G6:G7"/>
    <mergeCell ref="H6:I6"/>
    <mergeCell ref="J6:K6"/>
    <mergeCell ref="L6:M6"/>
    <mergeCell ref="N6:O6"/>
    <mergeCell ref="L21:O21"/>
    <mergeCell ref="A1:N1"/>
    <mergeCell ref="A2:O2"/>
    <mergeCell ref="M5:O5"/>
    <mergeCell ref="A6:A7"/>
    <mergeCell ref="B6:B7"/>
    <mergeCell ref="C6:C7"/>
    <mergeCell ref="D6:D7"/>
    <mergeCell ref="E6:E7"/>
    <mergeCell ref="A4:O4"/>
    <mergeCell ref="F6:F7"/>
    <mergeCell ref="A5:C5"/>
  </mergeCells>
  <printOptions horizontalCentered="1"/>
  <pageMargins left="0.70866141732283472" right="0.70866141732283472" top="0.23622047244094491" bottom="0" header="0.31496062992125984" footer="0.31496062992125984"/>
  <pageSetup paperSize="9" scale="8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2:IV31"/>
  <sheetViews>
    <sheetView view="pageBreakPreview" zoomScale="86" zoomScaleNormal="80" zoomScaleSheetLayoutView="86" workbookViewId="0">
      <selection activeCell="G12" sqref="G12:J12"/>
    </sheetView>
  </sheetViews>
  <sheetFormatPr defaultRowHeight="12.75"/>
  <cols>
    <col min="1" max="1" width="4.85546875" customWidth="1"/>
    <col min="2" max="2" width="19.5703125" customWidth="1"/>
    <col min="3" max="18" width="7" customWidth="1"/>
    <col min="19" max="19" width="10.5703125" customWidth="1"/>
    <col min="20" max="20" width="9.85546875" customWidth="1"/>
    <col min="21" max="21" width="8.7109375" customWidth="1"/>
    <col min="22" max="22" width="9.7109375" customWidth="1"/>
    <col min="28" max="28" width="11" customWidth="1"/>
    <col min="29" max="30" width="8.85546875" hidden="1" customWidth="1"/>
  </cols>
  <sheetData>
    <row r="2" spans="1:256">
      <c r="G2" s="602"/>
      <c r="H2" s="602"/>
      <c r="I2" s="602"/>
      <c r="J2" s="602"/>
      <c r="K2" s="602"/>
      <c r="L2" s="602"/>
      <c r="M2" s="602"/>
      <c r="N2" s="602"/>
      <c r="O2" s="602"/>
      <c r="P2" s="1"/>
      <c r="Q2" s="1"/>
      <c r="R2" s="1"/>
      <c r="T2" s="49" t="s">
        <v>53</v>
      </c>
    </row>
    <row r="3" spans="1:256" ht="15">
      <c r="A3" s="550" t="s">
        <v>51</v>
      </c>
      <c r="B3" s="550"/>
      <c r="C3" s="550"/>
      <c r="D3" s="550"/>
      <c r="E3" s="550"/>
      <c r="F3" s="550"/>
      <c r="G3" s="550"/>
      <c r="H3" s="550"/>
      <c r="I3" s="550"/>
      <c r="J3" s="550"/>
      <c r="K3" s="550"/>
      <c r="L3" s="550"/>
      <c r="M3" s="550"/>
      <c r="N3" s="550"/>
      <c r="O3" s="550"/>
      <c r="P3" s="550"/>
      <c r="Q3" s="550"/>
      <c r="R3" s="550"/>
      <c r="S3" s="550"/>
      <c r="T3" s="550"/>
      <c r="U3" s="550"/>
    </row>
    <row r="4" spans="1:256" ht="15.75">
      <c r="A4" s="604" t="s">
        <v>631</v>
      </c>
      <c r="B4" s="604"/>
      <c r="C4" s="604"/>
      <c r="D4" s="604"/>
      <c r="E4" s="604"/>
      <c r="F4" s="604"/>
      <c r="G4" s="604"/>
      <c r="H4" s="604"/>
      <c r="I4" s="604"/>
      <c r="J4" s="604"/>
      <c r="K4" s="604"/>
      <c r="L4" s="604"/>
      <c r="M4" s="604"/>
      <c r="N4" s="604"/>
      <c r="O4" s="604"/>
      <c r="P4" s="604"/>
      <c r="Q4" s="604"/>
      <c r="R4" s="604"/>
      <c r="S4" s="604"/>
      <c r="T4" s="604"/>
      <c r="U4" s="604"/>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c r="HL4" s="15"/>
      <c r="HM4" s="15"/>
      <c r="HN4" s="15"/>
      <c r="HO4" s="15"/>
      <c r="HP4" s="15"/>
      <c r="HQ4" s="15"/>
      <c r="HR4" s="15"/>
      <c r="HS4" s="15"/>
      <c r="HT4" s="15"/>
      <c r="HU4" s="15"/>
      <c r="HV4" s="15"/>
      <c r="HW4" s="15"/>
      <c r="HX4" s="15"/>
      <c r="HY4" s="15"/>
      <c r="HZ4" s="15"/>
      <c r="IA4" s="15"/>
      <c r="IB4" s="15"/>
      <c r="IC4" s="15"/>
      <c r="ID4" s="15"/>
      <c r="IE4" s="15"/>
      <c r="IF4" s="15"/>
      <c r="IG4" s="15"/>
      <c r="IH4" s="15"/>
      <c r="II4" s="15"/>
      <c r="IJ4" s="15"/>
      <c r="IK4" s="15"/>
      <c r="IL4" s="15"/>
      <c r="IM4" s="15"/>
      <c r="IN4" s="15"/>
      <c r="IO4" s="15"/>
      <c r="IP4" s="15"/>
      <c r="IQ4" s="15"/>
      <c r="IR4" s="15"/>
      <c r="IS4" s="15"/>
      <c r="IT4" s="15"/>
      <c r="IU4" s="15"/>
      <c r="IV4" s="15"/>
    </row>
    <row r="6" spans="1:256" ht="15">
      <c r="A6" s="618" t="s">
        <v>632</v>
      </c>
      <c r="B6" s="618"/>
      <c r="C6" s="618"/>
      <c r="D6" s="618"/>
      <c r="E6" s="618"/>
      <c r="F6" s="618"/>
      <c r="G6" s="618"/>
      <c r="H6" s="618"/>
      <c r="I6" s="618"/>
      <c r="J6" s="618"/>
      <c r="K6" s="618"/>
      <c r="L6" s="618"/>
      <c r="M6" s="618"/>
      <c r="N6" s="618"/>
      <c r="O6" s="618"/>
      <c r="P6" s="618"/>
      <c r="Q6" s="618"/>
      <c r="R6" s="618"/>
      <c r="S6" s="618"/>
      <c r="T6" s="618"/>
      <c r="U6" s="618"/>
    </row>
    <row r="7" spans="1:256" ht="15.75">
      <c r="A7" s="48"/>
      <c r="B7" s="48"/>
      <c r="C7" s="48"/>
      <c r="D7" s="48"/>
      <c r="E7" s="48"/>
      <c r="F7" s="48"/>
      <c r="G7" s="48"/>
      <c r="H7" s="48"/>
      <c r="I7" s="48"/>
      <c r="J7" s="48"/>
      <c r="K7" s="48"/>
      <c r="L7" s="48"/>
      <c r="M7" s="48"/>
      <c r="N7" s="48"/>
      <c r="O7" s="48"/>
      <c r="P7" s="48"/>
      <c r="Q7" s="48"/>
      <c r="R7" s="48"/>
      <c r="S7" s="48"/>
      <c r="T7" s="48"/>
      <c r="U7" s="48"/>
    </row>
    <row r="8" spans="1:256" ht="15.75">
      <c r="A8" s="554" t="s">
        <v>851</v>
      </c>
      <c r="B8" s="554"/>
      <c r="C8" s="554"/>
      <c r="D8" s="33"/>
      <c r="E8" s="33"/>
      <c r="F8" s="33"/>
      <c r="G8" s="48"/>
      <c r="H8" s="48"/>
      <c r="I8" s="48"/>
      <c r="J8" s="48"/>
      <c r="K8" s="48"/>
      <c r="L8" s="48"/>
      <c r="M8" s="48"/>
      <c r="N8" s="48"/>
      <c r="O8" s="48"/>
      <c r="P8" s="48"/>
      <c r="Q8" s="48"/>
      <c r="R8" s="48"/>
      <c r="S8" s="48"/>
      <c r="T8" s="48"/>
      <c r="U8" s="48"/>
    </row>
    <row r="10" spans="1:256" ht="15">
      <c r="U10" s="613" t="s">
        <v>451</v>
      </c>
      <c r="V10" s="613"/>
      <c r="W10" s="17"/>
      <c r="X10" s="17"/>
      <c r="Y10" s="17"/>
      <c r="Z10" s="17"/>
      <c r="AA10" s="17"/>
      <c r="AB10" s="596"/>
      <c r="AC10" s="596"/>
      <c r="AD10" s="596"/>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12.75" customHeight="1">
      <c r="A11" s="608" t="s">
        <v>2</v>
      </c>
      <c r="B11" s="608" t="s">
        <v>103</v>
      </c>
      <c r="C11" s="573" t="s">
        <v>148</v>
      </c>
      <c r="D11" s="574"/>
      <c r="E11" s="574"/>
      <c r="F11" s="575"/>
      <c r="G11" s="610" t="s">
        <v>910</v>
      </c>
      <c r="H11" s="611"/>
      <c r="I11" s="611"/>
      <c r="J11" s="611"/>
      <c r="K11" s="611"/>
      <c r="L11" s="611"/>
      <c r="M11" s="611"/>
      <c r="N11" s="611"/>
      <c r="O11" s="611"/>
      <c r="P11" s="611"/>
      <c r="Q11" s="611"/>
      <c r="R11" s="612"/>
      <c r="S11" s="614" t="s">
        <v>238</v>
      </c>
      <c r="T11" s="615"/>
      <c r="U11" s="615"/>
      <c r="V11" s="615"/>
      <c r="W11" s="130"/>
      <c r="X11" s="130"/>
      <c r="Y11" s="130"/>
      <c r="Z11" s="130"/>
      <c r="AA11" s="130"/>
      <c r="AB11" s="130"/>
      <c r="AC11" s="130"/>
      <c r="AD11" s="130"/>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row>
    <row r="12" spans="1:256">
      <c r="A12" s="609"/>
      <c r="B12" s="609"/>
      <c r="C12" s="576"/>
      <c r="D12" s="577"/>
      <c r="E12" s="577"/>
      <c r="F12" s="578"/>
      <c r="G12" s="564" t="s">
        <v>162</v>
      </c>
      <c r="H12" s="572"/>
      <c r="I12" s="572"/>
      <c r="J12" s="565"/>
      <c r="K12" s="564" t="s">
        <v>163</v>
      </c>
      <c r="L12" s="572"/>
      <c r="M12" s="572"/>
      <c r="N12" s="565"/>
      <c r="O12" s="555" t="s">
        <v>16</v>
      </c>
      <c r="P12" s="555"/>
      <c r="Q12" s="555"/>
      <c r="R12" s="555"/>
      <c r="S12" s="616"/>
      <c r="T12" s="617"/>
      <c r="U12" s="617"/>
      <c r="V12" s="617"/>
      <c r="W12" s="130"/>
      <c r="X12" s="130"/>
      <c r="Y12" s="130"/>
      <c r="Z12" s="130"/>
      <c r="AA12" s="130"/>
      <c r="AB12" s="130"/>
      <c r="AC12" s="130"/>
      <c r="AD12" s="130"/>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row>
    <row r="13" spans="1:256" ht="38.25">
      <c r="A13" s="186"/>
      <c r="B13" s="186"/>
      <c r="C13" s="185" t="s">
        <v>239</v>
      </c>
      <c r="D13" s="185" t="s">
        <v>240</v>
      </c>
      <c r="E13" s="185" t="s">
        <v>241</v>
      </c>
      <c r="F13" s="185" t="s">
        <v>85</v>
      </c>
      <c r="G13" s="185" t="s">
        <v>239</v>
      </c>
      <c r="H13" s="185" t="s">
        <v>240</v>
      </c>
      <c r="I13" s="185" t="s">
        <v>241</v>
      </c>
      <c r="J13" s="185" t="s">
        <v>16</v>
      </c>
      <c r="K13" s="185" t="s">
        <v>239</v>
      </c>
      <c r="L13" s="185" t="s">
        <v>240</v>
      </c>
      <c r="M13" s="185" t="s">
        <v>241</v>
      </c>
      <c r="N13" s="185" t="s">
        <v>85</v>
      </c>
      <c r="O13" s="185" t="s">
        <v>239</v>
      </c>
      <c r="P13" s="185" t="s">
        <v>240</v>
      </c>
      <c r="Q13" s="185" t="s">
        <v>241</v>
      </c>
      <c r="R13" s="185" t="s">
        <v>16</v>
      </c>
      <c r="S13" s="5" t="s">
        <v>447</v>
      </c>
      <c r="T13" s="5" t="s">
        <v>448</v>
      </c>
      <c r="U13" s="5" t="s">
        <v>449</v>
      </c>
      <c r="V13" s="279" t="s">
        <v>450</v>
      </c>
      <c r="W13" s="130"/>
      <c r="X13" s="130"/>
      <c r="Y13" s="130"/>
      <c r="Z13" s="130"/>
      <c r="AA13" s="130"/>
      <c r="AB13" s="130"/>
      <c r="AC13" s="130"/>
      <c r="AD13" s="130"/>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row>
    <row r="14" spans="1:256">
      <c r="A14" s="162">
        <v>1</v>
      </c>
      <c r="B14" s="187">
        <v>2</v>
      </c>
      <c r="C14" s="162">
        <v>3</v>
      </c>
      <c r="D14" s="162">
        <v>4</v>
      </c>
      <c r="E14" s="187">
        <v>5</v>
      </c>
      <c r="F14" s="162">
        <v>6</v>
      </c>
      <c r="G14" s="162">
        <v>7</v>
      </c>
      <c r="H14" s="187">
        <v>8</v>
      </c>
      <c r="I14" s="162">
        <v>9</v>
      </c>
      <c r="J14" s="162">
        <v>10</v>
      </c>
      <c r="K14" s="187">
        <v>11</v>
      </c>
      <c r="L14" s="162">
        <v>12</v>
      </c>
      <c r="M14" s="162">
        <v>13</v>
      </c>
      <c r="N14" s="187">
        <v>14</v>
      </c>
      <c r="O14" s="162">
        <v>15</v>
      </c>
      <c r="P14" s="162">
        <v>16</v>
      </c>
      <c r="Q14" s="187">
        <v>17</v>
      </c>
      <c r="R14" s="162">
        <v>18</v>
      </c>
      <c r="S14" s="162">
        <v>19</v>
      </c>
      <c r="T14" s="187">
        <v>20</v>
      </c>
      <c r="U14" s="162">
        <v>21</v>
      </c>
      <c r="V14" s="162">
        <v>22</v>
      </c>
      <c r="W14" s="188"/>
      <c r="X14" s="188"/>
      <c r="Y14" s="188"/>
      <c r="Z14" s="188"/>
      <c r="AA14" s="188"/>
      <c r="AB14" s="188"/>
      <c r="AC14" s="188"/>
      <c r="AD14" s="188"/>
      <c r="AE14" s="188"/>
      <c r="AF14" s="18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c r="BW14" s="68"/>
      <c r="BX14" s="68"/>
      <c r="BY14" s="68"/>
      <c r="BZ14" s="68"/>
      <c r="CA14" s="68"/>
      <c r="CB14" s="68"/>
      <c r="CC14" s="68"/>
      <c r="CD14" s="68"/>
      <c r="CE14" s="68"/>
      <c r="CF14" s="68"/>
      <c r="CG14" s="68"/>
      <c r="CH14" s="68"/>
      <c r="CI14" s="68"/>
      <c r="CJ14" s="68"/>
      <c r="CK14" s="68"/>
      <c r="CL14" s="68"/>
      <c r="CM14" s="68"/>
      <c r="CN14" s="68"/>
      <c r="CO14" s="68"/>
      <c r="CP14" s="68"/>
      <c r="CQ14" s="68"/>
      <c r="CR14" s="68"/>
      <c r="CS14" s="68"/>
      <c r="CT14" s="68"/>
      <c r="CU14" s="68"/>
      <c r="CV14" s="68"/>
      <c r="CW14" s="68"/>
      <c r="CX14" s="68"/>
      <c r="CY14" s="68"/>
      <c r="CZ14" s="68"/>
      <c r="DA14" s="68"/>
      <c r="DB14" s="68"/>
      <c r="DC14" s="68"/>
      <c r="DD14" s="68"/>
      <c r="DE14" s="68"/>
      <c r="DF14" s="68"/>
      <c r="DG14" s="68"/>
      <c r="DH14" s="68"/>
      <c r="DI14" s="68"/>
      <c r="DJ14" s="68"/>
      <c r="DK14" s="68"/>
      <c r="DL14" s="68"/>
      <c r="DM14" s="68"/>
      <c r="DN14" s="68"/>
      <c r="DO14" s="68"/>
      <c r="DP14" s="68"/>
      <c r="DQ14" s="68"/>
      <c r="DR14" s="68"/>
      <c r="DS14" s="68"/>
      <c r="DT14" s="68"/>
      <c r="DU14" s="68"/>
      <c r="DV14" s="68"/>
      <c r="DW14" s="68"/>
      <c r="DX14" s="68"/>
      <c r="DY14" s="68"/>
      <c r="DZ14" s="68"/>
      <c r="EA14" s="68"/>
      <c r="EB14" s="68"/>
      <c r="EC14" s="68"/>
      <c r="ED14" s="68"/>
      <c r="EE14" s="68"/>
      <c r="EF14" s="68"/>
      <c r="EG14" s="68"/>
      <c r="EH14" s="68"/>
      <c r="EI14" s="68"/>
      <c r="EJ14" s="68"/>
      <c r="EK14" s="68"/>
      <c r="EL14" s="68"/>
      <c r="EM14" s="68"/>
      <c r="EN14" s="68"/>
      <c r="EO14" s="68"/>
      <c r="EP14" s="68"/>
      <c r="EQ14" s="68"/>
      <c r="ER14" s="68"/>
      <c r="ES14" s="68"/>
      <c r="ET14" s="68"/>
      <c r="EU14" s="68"/>
      <c r="EV14" s="68"/>
      <c r="EW14" s="68"/>
      <c r="EX14" s="68"/>
      <c r="EY14" s="68"/>
      <c r="EZ14" s="68"/>
      <c r="FA14" s="68"/>
      <c r="FB14" s="68"/>
      <c r="FC14" s="68"/>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c r="IR14" s="68"/>
      <c r="IS14" s="68"/>
      <c r="IT14" s="68"/>
      <c r="IU14" s="68"/>
      <c r="IV14" s="68"/>
    </row>
    <row r="15" spans="1:256" ht="25.5">
      <c r="A15" s="19"/>
      <c r="B15" s="189" t="s">
        <v>225</v>
      </c>
      <c r="C15" s="19"/>
      <c r="D15" s="19"/>
      <c r="E15" s="19"/>
      <c r="F15" s="277"/>
      <c r="G15" s="8"/>
      <c r="H15" s="8"/>
      <c r="I15" s="8"/>
      <c r="J15" s="277"/>
      <c r="K15" s="8"/>
      <c r="L15" s="8"/>
      <c r="M15" s="8"/>
      <c r="N15" s="8"/>
      <c r="O15" s="8"/>
      <c r="P15" s="8"/>
      <c r="Q15" s="8"/>
      <c r="R15" s="8"/>
      <c r="S15" s="8"/>
      <c r="T15" s="9"/>
      <c r="U15" s="9"/>
      <c r="V15" s="9"/>
      <c r="W15" s="131"/>
      <c r="X15" s="131"/>
      <c r="Y15" s="131"/>
      <c r="Z15" s="131"/>
      <c r="AA15" s="131"/>
      <c r="AB15" s="131"/>
      <c r="AC15" s="131"/>
      <c r="AD15" s="131"/>
      <c r="AE15" s="131"/>
      <c r="AF15" s="131"/>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c r="A16" s="3">
        <v>1</v>
      </c>
      <c r="B16" s="189" t="s">
        <v>168</v>
      </c>
      <c r="C16" s="369">
        <v>0.05</v>
      </c>
      <c r="D16" s="370">
        <v>0</v>
      </c>
      <c r="E16" s="369">
        <f>2.43+2.8</f>
        <v>5.23</v>
      </c>
      <c r="F16" s="369">
        <f>SUM(C16:E16)</f>
        <v>5.28</v>
      </c>
      <c r="G16" s="369">
        <v>0.02</v>
      </c>
      <c r="H16" s="369">
        <v>0</v>
      </c>
      <c r="I16" s="369">
        <v>3.85</v>
      </c>
      <c r="J16" s="369">
        <f>SUM(G16:I16)</f>
        <v>3.87</v>
      </c>
      <c r="K16" s="452">
        <v>0</v>
      </c>
      <c r="L16" s="452">
        <v>0</v>
      </c>
      <c r="M16" s="452">
        <v>0</v>
      </c>
      <c r="N16" s="370">
        <f>SUM(K16:M16)</f>
        <v>0</v>
      </c>
      <c r="O16" s="369">
        <f>SUM(G16+K16)</f>
        <v>0.02</v>
      </c>
      <c r="P16" s="369">
        <f t="shared" ref="P16:R20" si="0">SUM(H16+L16)</f>
        <v>0</v>
      </c>
      <c r="Q16" s="369">
        <f t="shared" si="0"/>
        <v>3.85</v>
      </c>
      <c r="R16" s="369">
        <f t="shared" si="0"/>
        <v>3.87</v>
      </c>
      <c r="S16" s="370">
        <f>SUM(C16-O16)</f>
        <v>3.0000000000000002E-2</v>
      </c>
      <c r="T16" s="370">
        <f t="shared" ref="T16:V21" si="1">SUM(D16-P16)</f>
        <v>0</v>
      </c>
      <c r="U16" s="369">
        <f t="shared" si="1"/>
        <v>1.3800000000000003</v>
      </c>
      <c r="V16" s="369">
        <f t="shared" si="1"/>
        <v>1.4100000000000001</v>
      </c>
      <c r="W16" s="131"/>
      <c r="X16" s="131"/>
      <c r="Y16" s="131"/>
      <c r="Z16" s="131"/>
      <c r="AA16" s="131"/>
      <c r="AB16" s="131"/>
      <c r="AC16" s="131"/>
      <c r="AD16" s="131"/>
      <c r="AE16" s="131"/>
      <c r="AF16" s="131"/>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37">
      <c r="A17" s="3">
        <v>2</v>
      </c>
      <c r="B17" s="190" t="s">
        <v>122</v>
      </c>
      <c r="C17" s="369">
        <f>0.4+0.39+1.34</f>
        <v>2.13</v>
      </c>
      <c r="D17" s="369">
        <v>0</v>
      </c>
      <c r="E17" s="369">
        <f>34.1+37.69+127.97</f>
        <v>199.76</v>
      </c>
      <c r="F17" s="369">
        <f t="shared" ref="F17:F24" si="2">SUM(C17:E17)</f>
        <v>201.89</v>
      </c>
      <c r="G17" s="369">
        <v>1</v>
      </c>
      <c r="H17" s="369">
        <v>0</v>
      </c>
      <c r="I17" s="369">
        <f>42.55+29.03</f>
        <v>71.58</v>
      </c>
      <c r="J17" s="369">
        <f t="shared" ref="J17:J20" si="3">SUM(G17:I17)</f>
        <v>72.58</v>
      </c>
      <c r="K17" s="453">
        <v>1</v>
      </c>
      <c r="L17" s="453">
        <v>0</v>
      </c>
      <c r="M17" s="453">
        <v>128.18</v>
      </c>
      <c r="N17" s="369">
        <f>SUM(K17:M17)</f>
        <v>129.18</v>
      </c>
      <c r="O17" s="369">
        <f t="shared" ref="O17:O20" si="4">SUM(G17+K17)</f>
        <v>2</v>
      </c>
      <c r="P17" s="369">
        <f t="shared" si="0"/>
        <v>0</v>
      </c>
      <c r="Q17" s="369">
        <f t="shared" si="0"/>
        <v>199.76</v>
      </c>
      <c r="R17" s="369">
        <f t="shared" si="0"/>
        <v>201.76</v>
      </c>
      <c r="S17" s="369">
        <f t="shared" ref="S17:S21" si="5">SUM(C17-O17)</f>
        <v>0.12999999999999989</v>
      </c>
      <c r="T17" s="369">
        <f t="shared" si="1"/>
        <v>0</v>
      </c>
      <c r="U17" s="369">
        <f t="shared" si="1"/>
        <v>0</v>
      </c>
      <c r="V17" s="369">
        <f t="shared" si="1"/>
        <v>0.12999999999999545</v>
      </c>
      <c r="Y17" s="554"/>
      <c r="Z17" s="554"/>
      <c r="AA17" s="554"/>
      <c r="AB17" s="554"/>
    </row>
    <row r="18" spans="1:37" ht="25.5">
      <c r="A18" s="3">
        <v>3</v>
      </c>
      <c r="B18" s="189" t="s">
        <v>123</v>
      </c>
      <c r="C18" s="370">
        <v>0</v>
      </c>
      <c r="D18" s="370">
        <v>0</v>
      </c>
      <c r="E18" s="369">
        <f>0.62+0.7</f>
        <v>1.3199999999999998</v>
      </c>
      <c r="F18" s="369">
        <f t="shared" si="2"/>
        <v>1.3199999999999998</v>
      </c>
      <c r="G18" s="370">
        <v>0</v>
      </c>
      <c r="H18" s="370">
        <v>0</v>
      </c>
      <c r="I18" s="369">
        <f>0.57+0.39</f>
        <v>0.96</v>
      </c>
      <c r="J18" s="369">
        <f t="shared" si="3"/>
        <v>0.96</v>
      </c>
      <c r="K18" s="452">
        <v>0</v>
      </c>
      <c r="L18" s="452">
        <v>0</v>
      </c>
      <c r="M18" s="452">
        <v>0</v>
      </c>
      <c r="N18" s="370">
        <f t="shared" ref="N18:N20" si="6">SUM(K18:M18)</f>
        <v>0</v>
      </c>
      <c r="O18" s="369">
        <f t="shared" si="4"/>
        <v>0</v>
      </c>
      <c r="P18" s="369">
        <f t="shared" si="0"/>
        <v>0</v>
      </c>
      <c r="Q18" s="369">
        <f t="shared" si="0"/>
        <v>0.96</v>
      </c>
      <c r="R18" s="369">
        <f t="shared" si="0"/>
        <v>0.96</v>
      </c>
      <c r="S18" s="369">
        <f t="shared" si="5"/>
        <v>0</v>
      </c>
      <c r="T18" s="369">
        <f t="shared" si="1"/>
        <v>0</v>
      </c>
      <c r="U18" s="369">
        <f t="shared" si="1"/>
        <v>0.35999999999999988</v>
      </c>
      <c r="V18" s="369">
        <f t="shared" si="1"/>
        <v>0.35999999999999988</v>
      </c>
    </row>
    <row r="19" spans="1:37">
      <c r="A19" s="3">
        <v>4</v>
      </c>
      <c r="B19" s="190" t="s">
        <v>124</v>
      </c>
      <c r="C19" s="370">
        <v>0</v>
      </c>
      <c r="D19" s="370">
        <v>0</v>
      </c>
      <c r="E19" s="369">
        <f>30+15</f>
        <v>45</v>
      </c>
      <c r="F19" s="369">
        <f t="shared" si="2"/>
        <v>45</v>
      </c>
      <c r="G19" s="370">
        <v>0</v>
      </c>
      <c r="H19" s="370">
        <v>0</v>
      </c>
      <c r="I19" s="369">
        <v>30</v>
      </c>
      <c r="J19" s="369">
        <f t="shared" si="3"/>
        <v>30</v>
      </c>
      <c r="K19" s="452">
        <v>0</v>
      </c>
      <c r="L19" s="452">
        <v>0</v>
      </c>
      <c r="M19" s="453">
        <v>15</v>
      </c>
      <c r="N19" s="369">
        <f t="shared" si="6"/>
        <v>15</v>
      </c>
      <c r="O19" s="369">
        <f t="shared" si="4"/>
        <v>0</v>
      </c>
      <c r="P19" s="369">
        <f t="shared" si="0"/>
        <v>0</v>
      </c>
      <c r="Q19" s="369">
        <f t="shared" si="0"/>
        <v>45</v>
      </c>
      <c r="R19" s="369">
        <f t="shared" si="0"/>
        <v>45</v>
      </c>
      <c r="S19" s="369">
        <f t="shared" si="5"/>
        <v>0</v>
      </c>
      <c r="T19" s="369">
        <f t="shared" si="1"/>
        <v>0</v>
      </c>
      <c r="U19" s="369">
        <f t="shared" si="1"/>
        <v>0</v>
      </c>
      <c r="V19" s="369">
        <f t="shared" si="1"/>
        <v>0</v>
      </c>
    </row>
    <row r="20" spans="1:37" ht="25.5">
      <c r="A20" s="3">
        <v>5</v>
      </c>
      <c r="B20" s="189" t="s">
        <v>125</v>
      </c>
      <c r="C20" s="370">
        <v>0</v>
      </c>
      <c r="D20" s="370">
        <v>0</v>
      </c>
      <c r="E20" s="369">
        <f>11+82.5</f>
        <v>93.5</v>
      </c>
      <c r="F20" s="369">
        <f t="shared" si="2"/>
        <v>93.5</v>
      </c>
      <c r="G20" s="370">
        <v>0</v>
      </c>
      <c r="H20" s="370">
        <v>0</v>
      </c>
      <c r="I20" s="369">
        <f>6.6+4.4</f>
        <v>11</v>
      </c>
      <c r="J20" s="369">
        <f t="shared" si="3"/>
        <v>11</v>
      </c>
      <c r="K20" s="452">
        <v>0</v>
      </c>
      <c r="L20" s="452">
        <v>0</v>
      </c>
      <c r="M20" s="453">
        <v>82.5</v>
      </c>
      <c r="N20" s="369">
        <f t="shared" si="6"/>
        <v>82.5</v>
      </c>
      <c r="O20" s="369">
        <f t="shared" si="4"/>
        <v>0</v>
      </c>
      <c r="P20" s="369">
        <f t="shared" si="0"/>
        <v>0</v>
      </c>
      <c r="Q20" s="369">
        <f t="shared" si="0"/>
        <v>93.5</v>
      </c>
      <c r="R20" s="369">
        <f t="shared" si="0"/>
        <v>93.5</v>
      </c>
      <c r="S20" s="369">
        <f t="shared" si="5"/>
        <v>0</v>
      </c>
      <c r="T20" s="369">
        <f t="shared" si="1"/>
        <v>0</v>
      </c>
      <c r="U20" s="369">
        <f t="shared" si="1"/>
        <v>0</v>
      </c>
      <c r="V20" s="369">
        <f t="shared" si="1"/>
        <v>0</v>
      </c>
    </row>
    <row r="21" spans="1:37" s="17" customFormat="1">
      <c r="A21" s="276"/>
      <c r="B21" s="286" t="s">
        <v>85</v>
      </c>
      <c r="C21" s="371">
        <f>SUM(C16:C20)</f>
        <v>2.1799999999999997</v>
      </c>
      <c r="D21" s="371">
        <f>SUM(D16:D20)</f>
        <v>0</v>
      </c>
      <c r="E21" s="371">
        <f>SUM(E16:E20)</f>
        <v>344.80999999999995</v>
      </c>
      <c r="F21" s="371">
        <f>SUM(F16:F20)</f>
        <v>346.99</v>
      </c>
      <c r="G21" s="371">
        <f t="shared" ref="G21:I21" si="7">SUM(G16:G20)</f>
        <v>1.02</v>
      </c>
      <c r="H21" s="371">
        <f t="shared" si="7"/>
        <v>0</v>
      </c>
      <c r="I21" s="371">
        <f t="shared" si="7"/>
        <v>117.38999999999999</v>
      </c>
      <c r="J21" s="371">
        <f>SUM(J16:J20)</f>
        <v>118.41</v>
      </c>
      <c r="K21" s="454">
        <f>SUM(K17:K20)</f>
        <v>1</v>
      </c>
      <c r="L21" s="454">
        <f>SUM(L17:L20)</f>
        <v>0</v>
      </c>
      <c r="M21" s="454">
        <f>SUM(M17:M20)</f>
        <v>225.68</v>
      </c>
      <c r="N21" s="371">
        <f>SUM(N16:N20)</f>
        <v>226.68</v>
      </c>
      <c r="O21" s="371">
        <f t="shared" ref="O21" si="8">SUM(G21+K21)</f>
        <v>2.02</v>
      </c>
      <c r="P21" s="371">
        <f t="shared" ref="P21:R21" si="9">SUM(H21+L21)</f>
        <v>0</v>
      </c>
      <c r="Q21" s="371">
        <f t="shared" si="9"/>
        <v>343.07</v>
      </c>
      <c r="R21" s="371">
        <f t="shared" si="9"/>
        <v>345.09000000000003</v>
      </c>
      <c r="S21" s="371">
        <f t="shared" si="5"/>
        <v>0.1599999999999997</v>
      </c>
      <c r="T21" s="371">
        <f t="shared" si="1"/>
        <v>0</v>
      </c>
      <c r="U21" s="371">
        <f t="shared" si="1"/>
        <v>1.7399999999999523</v>
      </c>
      <c r="V21" s="371">
        <f t="shared" si="1"/>
        <v>1.8999999999999773</v>
      </c>
    </row>
    <row r="22" spans="1:37" ht="25.5">
      <c r="A22" s="3"/>
      <c r="B22" s="191" t="s">
        <v>226</v>
      </c>
      <c r="C22" s="369"/>
      <c r="D22" s="369"/>
      <c r="E22" s="369"/>
      <c r="F22" s="369"/>
      <c r="G22" s="369"/>
      <c r="H22" s="369"/>
      <c r="I22" s="369"/>
      <c r="J22" s="369"/>
      <c r="K22" s="453"/>
      <c r="L22" s="453"/>
      <c r="M22" s="453"/>
      <c r="N22" s="369"/>
      <c r="O22" s="369"/>
      <c r="P22" s="369"/>
      <c r="Q22" s="369"/>
      <c r="R22" s="369"/>
      <c r="S22" s="370"/>
      <c r="T22" s="370"/>
      <c r="U22" s="370"/>
      <c r="V22" s="370"/>
    </row>
    <row r="23" spans="1:37">
      <c r="A23" s="3">
        <v>6</v>
      </c>
      <c r="B23" s="189" t="s">
        <v>169</v>
      </c>
      <c r="C23" s="370">
        <v>0</v>
      </c>
      <c r="D23" s="370">
        <v>0</v>
      </c>
      <c r="E23" s="370">
        <v>0</v>
      </c>
      <c r="F23" s="370">
        <f t="shared" si="2"/>
        <v>0</v>
      </c>
      <c r="G23" s="370">
        <f t="shared" ref="G23:G25" si="10">SUM(D23:F23)</f>
        <v>0</v>
      </c>
      <c r="H23" s="370">
        <f t="shared" ref="H23:N25" si="11">SUM(E23:G23)</f>
        <v>0</v>
      </c>
      <c r="I23" s="370">
        <f t="shared" si="11"/>
        <v>0</v>
      </c>
      <c r="J23" s="370">
        <f t="shared" si="11"/>
        <v>0</v>
      </c>
      <c r="K23" s="452">
        <f t="shared" si="11"/>
        <v>0</v>
      </c>
      <c r="L23" s="452">
        <f t="shared" si="11"/>
        <v>0</v>
      </c>
      <c r="M23" s="452">
        <f t="shared" si="11"/>
        <v>0</v>
      </c>
      <c r="N23" s="370">
        <f t="shared" si="11"/>
        <v>0</v>
      </c>
      <c r="O23" s="370">
        <v>0</v>
      </c>
      <c r="P23" s="370">
        <v>0</v>
      </c>
      <c r="Q23" s="370">
        <v>0</v>
      </c>
      <c r="R23" s="370">
        <v>0</v>
      </c>
      <c r="S23" s="369">
        <f t="shared" ref="S23:V26" si="12">SUM(C23-O23)</f>
        <v>0</v>
      </c>
      <c r="T23" s="369">
        <f t="shared" si="12"/>
        <v>0</v>
      </c>
      <c r="U23" s="369">
        <f t="shared" si="12"/>
        <v>0</v>
      </c>
      <c r="V23" s="369">
        <f t="shared" si="12"/>
        <v>0</v>
      </c>
    </row>
    <row r="24" spans="1:37">
      <c r="A24" s="3">
        <v>7</v>
      </c>
      <c r="B24" s="190" t="s">
        <v>127</v>
      </c>
      <c r="C24" s="370">
        <v>0</v>
      </c>
      <c r="D24" s="370">
        <v>0</v>
      </c>
      <c r="E24" s="370">
        <v>0</v>
      </c>
      <c r="F24" s="370">
        <f t="shared" si="2"/>
        <v>0</v>
      </c>
      <c r="G24" s="370">
        <f t="shared" si="10"/>
        <v>0</v>
      </c>
      <c r="H24" s="370">
        <f t="shared" si="11"/>
        <v>0</v>
      </c>
      <c r="I24" s="370">
        <f t="shared" si="11"/>
        <v>0</v>
      </c>
      <c r="J24" s="370">
        <f t="shared" si="11"/>
        <v>0</v>
      </c>
      <c r="K24" s="452">
        <f t="shared" si="11"/>
        <v>0</v>
      </c>
      <c r="L24" s="452">
        <f t="shared" si="11"/>
        <v>0</v>
      </c>
      <c r="M24" s="452">
        <f t="shared" si="11"/>
        <v>0</v>
      </c>
      <c r="N24" s="370">
        <f t="shared" si="11"/>
        <v>0</v>
      </c>
      <c r="O24" s="370">
        <v>0</v>
      </c>
      <c r="P24" s="370">
        <v>0</v>
      </c>
      <c r="Q24" s="370">
        <v>0</v>
      </c>
      <c r="R24" s="370">
        <v>0</v>
      </c>
      <c r="S24" s="369">
        <f t="shared" si="12"/>
        <v>0</v>
      </c>
      <c r="T24" s="369">
        <f t="shared" si="12"/>
        <v>0</v>
      </c>
      <c r="U24" s="369">
        <f t="shared" si="12"/>
        <v>0</v>
      </c>
      <c r="V24" s="369">
        <f t="shared" si="12"/>
        <v>0</v>
      </c>
    </row>
    <row r="25" spans="1:37">
      <c r="A25" s="9"/>
      <c r="B25" s="190" t="s">
        <v>85</v>
      </c>
      <c r="C25" s="372">
        <f>SUM(C23:C24)</f>
        <v>0</v>
      </c>
      <c r="D25" s="372">
        <f>SUM(D23:D24)</f>
        <v>0</v>
      </c>
      <c r="E25" s="372">
        <f>SUM(E23:E24)</f>
        <v>0</v>
      </c>
      <c r="F25" s="372">
        <f>SUM(C25:E25)</f>
        <v>0</v>
      </c>
      <c r="G25" s="372">
        <f t="shared" si="10"/>
        <v>0</v>
      </c>
      <c r="H25" s="372">
        <f t="shared" si="11"/>
        <v>0</v>
      </c>
      <c r="I25" s="372">
        <f t="shared" si="11"/>
        <v>0</v>
      </c>
      <c r="J25" s="372">
        <f t="shared" si="11"/>
        <v>0</v>
      </c>
      <c r="K25" s="455">
        <f t="shared" si="11"/>
        <v>0</v>
      </c>
      <c r="L25" s="455">
        <f t="shared" si="11"/>
        <v>0</v>
      </c>
      <c r="M25" s="455">
        <f t="shared" si="11"/>
        <v>0</v>
      </c>
      <c r="N25" s="372">
        <f t="shared" si="11"/>
        <v>0</v>
      </c>
      <c r="O25" s="372">
        <v>0</v>
      </c>
      <c r="P25" s="372">
        <v>0</v>
      </c>
      <c r="Q25" s="372">
        <v>0</v>
      </c>
      <c r="R25" s="372">
        <v>0</v>
      </c>
      <c r="S25" s="371">
        <f t="shared" si="12"/>
        <v>0</v>
      </c>
      <c r="T25" s="371">
        <f t="shared" si="12"/>
        <v>0</v>
      </c>
      <c r="U25" s="371">
        <f t="shared" si="12"/>
        <v>0</v>
      </c>
      <c r="V25" s="371">
        <f t="shared" si="12"/>
        <v>0</v>
      </c>
    </row>
    <row r="26" spans="1:37">
      <c r="A26" s="9"/>
      <c r="B26" s="190" t="s">
        <v>35</v>
      </c>
      <c r="C26" s="371">
        <f t="shared" ref="C26:E26" si="13">SUM(C21+C25)</f>
        <v>2.1799999999999997</v>
      </c>
      <c r="D26" s="371">
        <f t="shared" si="13"/>
        <v>0</v>
      </c>
      <c r="E26" s="371">
        <f t="shared" si="13"/>
        <v>344.80999999999995</v>
      </c>
      <c r="F26" s="371">
        <f>SUM(F21+F25)</f>
        <v>346.99</v>
      </c>
      <c r="G26" s="371">
        <f t="shared" ref="G26:R26" si="14">SUM(G21+G25)</f>
        <v>1.02</v>
      </c>
      <c r="H26" s="371">
        <f t="shared" si="14"/>
        <v>0</v>
      </c>
      <c r="I26" s="371">
        <f t="shared" si="14"/>
        <v>117.38999999999999</v>
      </c>
      <c r="J26" s="371">
        <f t="shared" si="14"/>
        <v>118.41</v>
      </c>
      <c r="K26" s="454">
        <f t="shared" si="14"/>
        <v>1</v>
      </c>
      <c r="L26" s="454">
        <f t="shared" si="14"/>
        <v>0</v>
      </c>
      <c r="M26" s="454">
        <f t="shared" si="14"/>
        <v>225.68</v>
      </c>
      <c r="N26" s="371">
        <f t="shared" si="14"/>
        <v>226.68</v>
      </c>
      <c r="O26" s="371">
        <f t="shared" si="14"/>
        <v>2.02</v>
      </c>
      <c r="P26" s="371">
        <f t="shared" si="14"/>
        <v>0</v>
      </c>
      <c r="Q26" s="371">
        <f t="shared" si="14"/>
        <v>343.07</v>
      </c>
      <c r="R26" s="371">
        <f t="shared" si="14"/>
        <v>345.09000000000003</v>
      </c>
      <c r="S26" s="371">
        <f t="shared" si="12"/>
        <v>0.1599999999999997</v>
      </c>
      <c r="T26" s="371">
        <f t="shared" si="12"/>
        <v>0</v>
      </c>
      <c r="U26" s="371">
        <f t="shared" si="12"/>
        <v>1.7399999999999523</v>
      </c>
      <c r="V26" s="371">
        <f t="shared" si="12"/>
        <v>1.8999999999999773</v>
      </c>
    </row>
    <row r="28" spans="1:37" ht="25.5" customHeight="1">
      <c r="A28" s="16" t="s">
        <v>11</v>
      </c>
      <c r="B28" s="16"/>
      <c r="C28" s="16"/>
      <c r="D28" s="16"/>
      <c r="E28" s="16"/>
      <c r="F28" s="16"/>
      <c r="G28" s="16"/>
      <c r="H28" s="16"/>
      <c r="I28" s="16"/>
      <c r="J28" s="16"/>
      <c r="K28" s="16"/>
      <c r="L28" s="16"/>
      <c r="M28" s="16"/>
      <c r="N28" s="16"/>
      <c r="O28" s="16"/>
      <c r="P28" s="16"/>
      <c r="Q28" s="16"/>
      <c r="R28" s="16"/>
      <c r="S28" s="553" t="s">
        <v>12</v>
      </c>
      <c r="T28" s="553"/>
      <c r="U28" s="84"/>
      <c r="V28" s="16"/>
      <c r="W28" s="17"/>
      <c r="X28" s="17"/>
      <c r="Y28" s="17"/>
      <c r="Z28" s="17"/>
      <c r="AA28" s="17"/>
      <c r="AE28" s="17"/>
      <c r="AF28" s="17"/>
    </row>
    <row r="29" spans="1:37">
      <c r="A29" s="553" t="s">
        <v>731</v>
      </c>
      <c r="B29" s="553"/>
      <c r="C29" s="553"/>
      <c r="D29" s="553"/>
      <c r="E29" s="553"/>
      <c r="F29" s="553"/>
      <c r="G29" s="553"/>
      <c r="H29" s="553"/>
      <c r="I29" s="553"/>
      <c r="J29" s="553"/>
      <c r="K29" s="553"/>
      <c r="L29" s="553"/>
      <c r="M29" s="553"/>
      <c r="N29" s="553"/>
      <c r="O29" s="553"/>
      <c r="P29" s="553"/>
      <c r="Q29" s="553"/>
      <c r="R29" s="553"/>
      <c r="S29" s="553"/>
      <c r="T29" s="553"/>
      <c r="U29" s="553"/>
      <c r="V29" s="553"/>
      <c r="W29" s="553"/>
      <c r="X29" s="553"/>
      <c r="Y29" s="553"/>
      <c r="Z29" s="553"/>
      <c r="AA29" s="553"/>
      <c r="AB29" s="553"/>
      <c r="AC29" s="553"/>
      <c r="AD29" s="553"/>
      <c r="AE29" s="17"/>
      <c r="AF29" s="17"/>
    </row>
    <row r="30" spans="1:37">
      <c r="A30" s="552"/>
      <c r="B30" s="552"/>
      <c r="C30" s="552"/>
      <c r="D30" s="552"/>
      <c r="E30" s="552"/>
      <c r="F30" s="552"/>
      <c r="G30" s="552"/>
      <c r="H30" s="552"/>
      <c r="I30" s="552"/>
      <c r="J30" s="552"/>
      <c r="K30" s="552"/>
      <c r="L30" s="552"/>
      <c r="M30" s="552"/>
      <c r="N30" s="552"/>
      <c r="O30" s="552"/>
      <c r="P30" s="552"/>
      <c r="Q30" s="552"/>
      <c r="R30" s="552"/>
      <c r="S30" s="552"/>
      <c r="T30" s="130"/>
      <c r="U30" s="130"/>
      <c r="V30" s="130"/>
      <c r="W30" s="130"/>
      <c r="X30" s="130"/>
      <c r="Y30" s="130"/>
      <c r="Z30" s="130"/>
      <c r="AA30" s="130"/>
      <c r="AB30" s="130"/>
      <c r="AC30" s="130"/>
      <c r="AD30" s="130"/>
      <c r="AE30" s="130"/>
      <c r="AF30" s="130"/>
      <c r="AG30" s="130"/>
      <c r="AH30" s="130"/>
      <c r="AI30" s="130"/>
      <c r="AJ30" s="130"/>
      <c r="AK30" s="130"/>
    </row>
    <row r="31" spans="1:37">
      <c r="A31" s="16"/>
      <c r="B31" s="16"/>
      <c r="C31" s="16"/>
      <c r="D31" s="16"/>
      <c r="E31" s="16"/>
      <c r="F31" s="16"/>
      <c r="G31" s="16"/>
      <c r="H31" s="16"/>
      <c r="I31" s="16"/>
      <c r="J31" s="16"/>
      <c r="K31" s="16"/>
      <c r="L31" s="16"/>
      <c r="M31" s="16"/>
      <c r="N31" s="16"/>
      <c r="O31" s="16"/>
      <c r="P31" s="16"/>
      <c r="Q31" s="16"/>
      <c r="R31" s="16"/>
      <c r="S31" s="1" t="s">
        <v>78</v>
      </c>
      <c r="T31" s="1"/>
      <c r="U31" s="1"/>
      <c r="V31" s="1"/>
      <c r="W31" s="16"/>
      <c r="X31" s="16"/>
      <c r="Y31" s="16"/>
      <c r="Z31" s="16"/>
      <c r="AE31" s="16"/>
      <c r="AF31" s="16"/>
    </row>
  </sheetData>
  <mergeCells count="19">
    <mergeCell ref="G2:O2"/>
    <mergeCell ref="A3:U3"/>
    <mergeCell ref="A4:U4"/>
    <mergeCell ref="A6:U6"/>
    <mergeCell ref="A8:C8"/>
    <mergeCell ref="Y17:AB17"/>
    <mergeCell ref="A29:AD29"/>
    <mergeCell ref="A30:S30"/>
    <mergeCell ref="AB10:AD10"/>
    <mergeCell ref="A11:A12"/>
    <mergeCell ref="B11:B12"/>
    <mergeCell ref="S28:T28"/>
    <mergeCell ref="C11:F12"/>
    <mergeCell ref="G12:J12"/>
    <mergeCell ref="K12:N12"/>
    <mergeCell ref="O12:R12"/>
    <mergeCell ref="G11:R11"/>
    <mergeCell ref="U10:V10"/>
    <mergeCell ref="S11:V12"/>
  </mergeCells>
  <printOptions horizontalCentered="1"/>
  <pageMargins left="0.70866141732283472" right="0.70866141732283472" top="0.23622047244094491" bottom="0" header="0.31496062992125984" footer="0.31496062992125984"/>
  <pageSetup paperSize="9" scale="76" orientation="landscape" r:id="rId1"/>
  <colBreaks count="1" manualBreakCount="1">
    <brk id="23" max="1048575" man="1"/>
  </colBreaks>
</worksheet>
</file>

<file path=xl/worksheets/sheet50.xml><?xml version="1.0" encoding="utf-8"?>
<worksheet xmlns="http://schemas.openxmlformats.org/spreadsheetml/2006/main" xmlns:r="http://schemas.openxmlformats.org/officeDocument/2006/relationships">
  <sheetPr>
    <pageSetUpPr fitToPage="1"/>
  </sheetPr>
  <dimension ref="A1:P33"/>
  <sheetViews>
    <sheetView zoomScaleSheetLayoutView="90" workbookViewId="0">
      <selection activeCell="N1" sqref="N1"/>
    </sheetView>
  </sheetViews>
  <sheetFormatPr defaultColWidth="9.140625" defaultRowHeight="12.75"/>
  <cols>
    <col min="1" max="1" width="8.5703125" style="232" customWidth="1"/>
    <col min="2" max="2" width="24.5703125" style="232" customWidth="1"/>
    <col min="3" max="4" width="15.140625" style="232" customWidth="1"/>
    <col min="5" max="13" width="9.5703125" style="232" customWidth="1"/>
    <col min="14" max="16384" width="9.140625" style="232"/>
  </cols>
  <sheetData>
    <row r="1" spans="1:16">
      <c r="H1" s="648"/>
      <c r="I1" s="648"/>
      <c r="L1" s="235" t="s">
        <v>519</v>
      </c>
    </row>
    <row r="2" spans="1:16">
      <c r="D2" s="648" t="s">
        <v>471</v>
      </c>
      <c r="E2" s="648"/>
      <c r="F2" s="648"/>
      <c r="G2" s="648"/>
      <c r="H2" s="234"/>
      <c r="I2" s="234"/>
      <c r="L2" s="235"/>
    </row>
    <row r="3" spans="1:16" s="236" customFormat="1" ht="15.75">
      <c r="A3" s="786" t="s">
        <v>675</v>
      </c>
      <c r="B3" s="786"/>
      <c r="C3" s="786"/>
      <c r="D3" s="786"/>
      <c r="E3" s="786"/>
      <c r="F3" s="786"/>
      <c r="G3" s="786"/>
      <c r="H3" s="786"/>
      <c r="I3" s="786"/>
      <c r="J3" s="786"/>
      <c r="K3" s="786"/>
      <c r="L3" s="786"/>
      <c r="M3" s="786"/>
    </row>
    <row r="4" spans="1:16" s="236" customFormat="1" ht="20.25" customHeight="1">
      <c r="A4" s="786" t="s">
        <v>674</v>
      </c>
      <c r="B4" s="786"/>
      <c r="C4" s="786"/>
      <c r="D4" s="786"/>
      <c r="E4" s="786"/>
      <c r="F4" s="786"/>
      <c r="G4" s="786"/>
      <c r="H4" s="786"/>
      <c r="I4" s="786"/>
      <c r="J4" s="786"/>
      <c r="K4" s="786"/>
      <c r="L4" s="786"/>
      <c r="M4" s="786"/>
    </row>
    <row r="6" spans="1:16">
      <c r="A6" s="554" t="s">
        <v>851</v>
      </c>
      <c r="B6" s="554"/>
      <c r="C6" s="554"/>
      <c r="D6" s="238"/>
      <c r="E6" s="238"/>
      <c r="F6" s="238"/>
      <c r="G6" s="238"/>
      <c r="H6" s="238"/>
      <c r="I6" s="238"/>
      <c r="J6" s="238"/>
    </row>
    <row r="8" spans="1:16" s="239" customFormat="1" ht="15" customHeight="1">
      <c r="A8" s="232"/>
      <c r="B8" s="232"/>
      <c r="C8" s="232"/>
      <c r="D8" s="232"/>
      <c r="E8" s="232"/>
      <c r="F8" s="232"/>
      <c r="G8" s="232"/>
      <c r="H8" s="232"/>
      <c r="I8" s="232"/>
      <c r="J8" s="232"/>
      <c r="K8" s="652" t="s">
        <v>885</v>
      </c>
      <c r="L8" s="652"/>
      <c r="M8" s="652"/>
      <c r="N8" s="652"/>
      <c r="O8" s="652"/>
      <c r="P8" s="652"/>
    </row>
    <row r="9" spans="1:16" s="239" customFormat="1" ht="20.25" customHeight="1">
      <c r="A9" s="723" t="s">
        <v>2</v>
      </c>
      <c r="B9" s="723" t="s">
        <v>733</v>
      </c>
      <c r="C9" s="734" t="s">
        <v>262</v>
      </c>
      <c r="D9" s="734" t="s">
        <v>263</v>
      </c>
      <c r="E9" s="788" t="s">
        <v>264</v>
      </c>
      <c r="F9" s="788"/>
      <c r="G9" s="788"/>
      <c r="H9" s="788"/>
      <c r="I9" s="788"/>
      <c r="J9" s="788"/>
      <c r="K9" s="788"/>
      <c r="L9" s="788"/>
      <c r="M9" s="788"/>
      <c r="N9" s="788"/>
      <c r="O9" s="788"/>
      <c r="P9" s="788"/>
    </row>
    <row r="10" spans="1:16" s="239" customFormat="1" ht="35.25" customHeight="1">
      <c r="A10" s="787"/>
      <c r="B10" s="787"/>
      <c r="C10" s="735"/>
      <c r="D10" s="735"/>
      <c r="E10" s="327" t="s">
        <v>919</v>
      </c>
      <c r="F10" s="327" t="s">
        <v>265</v>
      </c>
      <c r="G10" s="327" t="s">
        <v>266</v>
      </c>
      <c r="H10" s="327" t="s">
        <v>267</v>
      </c>
      <c r="I10" s="327" t="s">
        <v>268</v>
      </c>
      <c r="J10" s="327" t="s">
        <v>269</v>
      </c>
      <c r="K10" s="327" t="s">
        <v>270</v>
      </c>
      <c r="L10" s="327" t="s">
        <v>271</v>
      </c>
      <c r="M10" s="327" t="s">
        <v>920</v>
      </c>
      <c r="N10" s="246" t="s">
        <v>921</v>
      </c>
      <c r="O10" s="246" t="s">
        <v>922</v>
      </c>
      <c r="P10" s="246" t="s">
        <v>923</v>
      </c>
    </row>
    <row r="11" spans="1:16" s="239" customFormat="1" ht="12.75" customHeight="1">
      <c r="A11" s="240">
        <v>1</v>
      </c>
      <c r="B11" s="240">
        <v>2</v>
      </c>
      <c r="C11" s="240">
        <v>3</v>
      </c>
      <c r="D11" s="240">
        <v>4</v>
      </c>
      <c r="E11" s="240">
        <v>5</v>
      </c>
      <c r="F11" s="240">
        <v>6</v>
      </c>
      <c r="G11" s="240">
        <v>7</v>
      </c>
      <c r="H11" s="240">
        <v>8</v>
      </c>
      <c r="I11" s="240">
        <v>9</v>
      </c>
      <c r="J11" s="240">
        <v>10</v>
      </c>
      <c r="K11" s="240">
        <v>11</v>
      </c>
      <c r="L11" s="240">
        <v>12</v>
      </c>
      <c r="M11" s="240">
        <v>13</v>
      </c>
      <c r="N11" s="240">
        <v>11</v>
      </c>
      <c r="O11" s="240">
        <v>12</v>
      </c>
      <c r="P11" s="240">
        <v>13</v>
      </c>
    </row>
    <row r="12" spans="1:16">
      <c r="A12" s="160">
        <v>1</v>
      </c>
      <c r="B12" s="377" t="s">
        <v>835</v>
      </c>
      <c r="C12" s="160">
        <v>39</v>
      </c>
      <c r="D12" s="160">
        <v>39</v>
      </c>
      <c r="E12" s="160">
        <v>39</v>
      </c>
      <c r="F12" s="160">
        <v>39</v>
      </c>
      <c r="G12" s="160">
        <v>39</v>
      </c>
      <c r="H12" s="160">
        <v>39</v>
      </c>
      <c r="I12" s="160">
        <v>39</v>
      </c>
      <c r="J12" s="160">
        <v>39</v>
      </c>
      <c r="K12" s="160">
        <v>39</v>
      </c>
      <c r="L12" s="160">
        <v>39</v>
      </c>
      <c r="M12" s="160">
        <v>39</v>
      </c>
      <c r="N12" s="160">
        <v>39</v>
      </c>
      <c r="O12" s="160">
        <v>39</v>
      </c>
      <c r="P12" s="160">
        <v>39</v>
      </c>
    </row>
    <row r="13" spans="1:16">
      <c r="A13" s="160">
        <v>2</v>
      </c>
      <c r="B13" s="414"/>
      <c r="C13" s="160"/>
      <c r="D13" s="160"/>
      <c r="E13" s="160"/>
      <c r="F13" s="160"/>
      <c r="G13" s="160"/>
      <c r="H13" s="160"/>
      <c r="I13" s="160"/>
      <c r="J13" s="160"/>
      <c r="K13" s="160"/>
      <c r="L13" s="160"/>
      <c r="M13" s="160"/>
      <c r="N13" s="160"/>
      <c r="O13" s="160"/>
      <c r="P13" s="160"/>
    </row>
    <row r="14" spans="1:16">
      <c r="A14" s="160">
        <v>3</v>
      </c>
      <c r="B14" s="377"/>
      <c r="C14" s="160"/>
      <c r="D14" s="160"/>
      <c r="E14" s="160"/>
      <c r="F14" s="160"/>
      <c r="G14" s="160"/>
      <c r="H14" s="160"/>
      <c r="I14" s="160"/>
      <c r="J14" s="160"/>
      <c r="K14" s="160"/>
      <c r="L14" s="160"/>
      <c r="M14" s="160"/>
      <c r="N14" s="160"/>
      <c r="O14" s="160"/>
      <c r="P14" s="160"/>
    </row>
    <row r="15" spans="1:16" s="147" customFormat="1" ht="12.75" customHeight="1">
      <c r="A15" s="160">
        <v>4</v>
      </c>
      <c r="B15" s="158"/>
      <c r="C15" s="184"/>
      <c r="D15" s="184"/>
      <c r="E15" s="184"/>
      <c r="F15" s="184"/>
      <c r="G15" s="184"/>
      <c r="H15" s="160"/>
      <c r="I15" s="184"/>
      <c r="J15" s="160"/>
      <c r="K15" s="160"/>
      <c r="L15" s="160"/>
      <c r="M15" s="160"/>
      <c r="N15" s="160"/>
      <c r="O15" s="160"/>
      <c r="P15" s="160"/>
    </row>
    <row r="16" spans="1:16" s="147" customFormat="1" ht="12.75" customHeight="1">
      <c r="A16" s="160">
        <v>5</v>
      </c>
      <c r="B16" s="242"/>
      <c r="C16" s="393"/>
      <c r="D16" s="393"/>
      <c r="E16" s="393"/>
      <c r="F16" s="393"/>
      <c r="G16" s="393"/>
      <c r="H16" s="393"/>
      <c r="I16" s="393"/>
      <c r="J16" s="160"/>
      <c r="K16" s="160"/>
      <c r="L16" s="160"/>
      <c r="M16" s="160"/>
      <c r="N16" s="160"/>
      <c r="O16" s="160"/>
      <c r="P16" s="160"/>
    </row>
    <row r="17" spans="1:16" s="147" customFormat="1" ht="13.15" customHeight="1">
      <c r="A17" s="160">
        <v>6</v>
      </c>
      <c r="B17" s="242"/>
      <c r="C17" s="393"/>
      <c r="D17" s="393"/>
      <c r="E17" s="393"/>
      <c r="F17" s="393"/>
      <c r="G17" s="393"/>
      <c r="H17" s="393"/>
      <c r="I17" s="393"/>
      <c r="J17" s="160"/>
      <c r="K17" s="160"/>
      <c r="L17" s="160"/>
      <c r="M17" s="160"/>
      <c r="N17" s="160"/>
      <c r="O17" s="160"/>
      <c r="P17" s="160"/>
    </row>
    <row r="18" spans="1:16" ht="12.75" customHeight="1">
      <c r="A18" s="160">
        <v>7</v>
      </c>
      <c r="B18" s="158"/>
      <c r="C18" s="184"/>
      <c r="D18" s="184"/>
      <c r="E18" s="184"/>
      <c r="F18" s="184"/>
      <c r="G18" s="184"/>
      <c r="H18" s="184"/>
      <c r="I18" s="184"/>
      <c r="J18" s="184"/>
      <c r="K18" s="184"/>
      <c r="L18" s="184"/>
      <c r="M18" s="184"/>
      <c r="N18" s="184"/>
      <c r="O18" s="184"/>
      <c r="P18" s="184"/>
    </row>
    <row r="19" spans="1:16">
      <c r="A19" s="160">
        <v>8</v>
      </c>
      <c r="B19" s="158"/>
      <c r="C19" s="184"/>
      <c r="D19" s="184"/>
      <c r="E19" s="184"/>
      <c r="F19" s="184"/>
      <c r="G19" s="184"/>
      <c r="H19" s="184"/>
      <c r="I19" s="184"/>
      <c r="J19" s="184"/>
      <c r="K19" s="184"/>
      <c r="L19" s="184"/>
      <c r="M19" s="184"/>
      <c r="N19" s="184"/>
      <c r="O19" s="184"/>
      <c r="P19" s="184"/>
    </row>
    <row r="20" spans="1:16">
      <c r="A20" s="160">
        <v>9</v>
      </c>
      <c r="B20" s="158"/>
      <c r="C20" s="184"/>
      <c r="D20" s="184"/>
      <c r="E20" s="184"/>
      <c r="F20" s="184"/>
      <c r="G20" s="184"/>
      <c r="H20" s="184"/>
      <c r="I20" s="184"/>
      <c r="J20" s="184"/>
      <c r="K20" s="184"/>
      <c r="L20" s="184"/>
      <c r="M20" s="184"/>
      <c r="N20" s="184"/>
      <c r="O20" s="184"/>
      <c r="P20" s="184"/>
    </row>
    <row r="21" spans="1:16">
      <c r="A21" s="160">
        <v>10</v>
      </c>
      <c r="B21" s="158"/>
      <c r="C21" s="184"/>
      <c r="D21" s="184"/>
      <c r="E21" s="184"/>
      <c r="F21" s="184"/>
      <c r="G21" s="184"/>
      <c r="H21" s="184"/>
      <c r="I21" s="184"/>
      <c r="J21" s="184"/>
      <c r="K21" s="184"/>
      <c r="L21" s="184"/>
      <c r="M21" s="184"/>
      <c r="N21" s="184"/>
      <c r="O21" s="184"/>
      <c r="P21" s="184"/>
    </row>
    <row r="22" spans="1:16">
      <c r="A22" s="160">
        <v>11</v>
      </c>
      <c r="B22" s="158"/>
      <c r="C22" s="184"/>
      <c r="D22" s="184"/>
      <c r="E22" s="184"/>
      <c r="F22" s="184"/>
      <c r="G22" s="184"/>
      <c r="H22" s="184"/>
      <c r="I22" s="184"/>
      <c r="J22" s="184"/>
      <c r="K22" s="184"/>
      <c r="L22" s="184"/>
      <c r="M22" s="184"/>
      <c r="N22" s="184"/>
      <c r="O22" s="184"/>
      <c r="P22" s="184"/>
    </row>
    <row r="23" spans="1:16">
      <c r="A23" s="160">
        <v>12</v>
      </c>
      <c r="B23" s="158"/>
      <c r="C23" s="184"/>
      <c r="D23" s="184"/>
      <c r="E23" s="184"/>
      <c r="F23" s="184"/>
      <c r="G23" s="184"/>
      <c r="H23" s="184"/>
      <c r="I23" s="184"/>
      <c r="J23" s="184"/>
      <c r="K23" s="184"/>
      <c r="L23" s="184"/>
      <c r="M23" s="184"/>
      <c r="N23" s="184"/>
      <c r="O23" s="184"/>
      <c r="P23" s="184"/>
    </row>
    <row r="24" spans="1:16">
      <c r="A24" s="160">
        <v>13</v>
      </c>
      <c r="B24" s="158"/>
      <c r="C24" s="184"/>
      <c r="D24" s="184"/>
      <c r="E24" s="184"/>
      <c r="F24" s="184"/>
      <c r="G24" s="184"/>
      <c r="H24" s="184"/>
      <c r="I24" s="184"/>
      <c r="J24" s="184"/>
      <c r="K24" s="184"/>
      <c r="L24" s="184"/>
      <c r="M24" s="184"/>
      <c r="N24" s="184"/>
      <c r="O24" s="184"/>
      <c r="P24" s="184"/>
    </row>
    <row r="25" spans="1:16">
      <c r="A25" s="160">
        <v>14</v>
      </c>
      <c r="B25" s="158"/>
      <c r="C25" s="184"/>
      <c r="D25" s="184"/>
      <c r="E25" s="184"/>
      <c r="F25" s="184"/>
      <c r="G25" s="184"/>
      <c r="H25" s="184"/>
      <c r="I25" s="184"/>
      <c r="J25" s="184"/>
      <c r="K25" s="184"/>
      <c r="L25" s="184"/>
      <c r="M25" s="184"/>
      <c r="N25" s="184"/>
      <c r="O25" s="184"/>
      <c r="P25" s="184"/>
    </row>
    <row r="26" spans="1:16">
      <c r="A26" s="184" t="s">
        <v>6</v>
      </c>
      <c r="B26" s="158"/>
      <c r="C26" s="184"/>
      <c r="D26" s="184"/>
      <c r="E26" s="184"/>
      <c r="F26" s="184"/>
      <c r="G26" s="184"/>
      <c r="H26" s="184"/>
      <c r="I26" s="184"/>
      <c r="J26" s="184"/>
      <c r="K26" s="184"/>
      <c r="L26" s="184"/>
      <c r="M26" s="184"/>
      <c r="N26" s="184"/>
      <c r="O26" s="184"/>
      <c r="P26" s="184"/>
    </row>
    <row r="27" spans="1:16">
      <c r="A27" s="184" t="s">
        <v>6</v>
      </c>
      <c r="B27" s="158"/>
      <c r="C27" s="184"/>
      <c r="D27" s="184"/>
      <c r="E27" s="184"/>
      <c r="F27" s="184"/>
      <c r="G27" s="184"/>
      <c r="H27" s="184"/>
      <c r="I27" s="184"/>
      <c r="J27" s="184"/>
      <c r="K27" s="184"/>
      <c r="L27" s="184"/>
      <c r="M27" s="184"/>
      <c r="N27" s="184"/>
      <c r="O27" s="184"/>
      <c r="P27" s="184"/>
    </row>
    <row r="28" spans="1:16">
      <c r="A28" s="158" t="s">
        <v>16</v>
      </c>
      <c r="B28" s="158"/>
      <c r="C28" s="184">
        <f t="shared" ref="C28:M28" si="0">SUM(C12:C27)</f>
        <v>39</v>
      </c>
      <c r="D28" s="184">
        <f t="shared" si="0"/>
        <v>39</v>
      </c>
      <c r="E28" s="184">
        <f t="shared" si="0"/>
        <v>39</v>
      </c>
      <c r="F28" s="184">
        <f t="shared" si="0"/>
        <v>39</v>
      </c>
      <c r="G28" s="184">
        <f t="shared" si="0"/>
        <v>39</v>
      </c>
      <c r="H28" s="184">
        <f t="shared" si="0"/>
        <v>39</v>
      </c>
      <c r="I28" s="184">
        <f t="shared" si="0"/>
        <v>39</v>
      </c>
      <c r="J28" s="184">
        <f t="shared" si="0"/>
        <v>39</v>
      </c>
      <c r="K28" s="184">
        <f t="shared" si="0"/>
        <v>39</v>
      </c>
      <c r="L28" s="184">
        <f t="shared" si="0"/>
        <v>39</v>
      </c>
      <c r="M28" s="184">
        <f t="shared" si="0"/>
        <v>39</v>
      </c>
      <c r="N28" s="184">
        <f t="shared" ref="N28:P28" si="1">SUM(N12:N27)</f>
        <v>39</v>
      </c>
      <c r="O28" s="184">
        <f t="shared" si="1"/>
        <v>39</v>
      </c>
      <c r="P28" s="184">
        <f t="shared" si="1"/>
        <v>39</v>
      </c>
    </row>
    <row r="31" spans="1:16">
      <c r="H31" s="647" t="s">
        <v>12</v>
      </c>
      <c r="I31" s="647"/>
      <c r="J31" s="647"/>
      <c r="K31" s="647"/>
      <c r="L31" s="647"/>
      <c r="M31" s="647"/>
    </row>
    <row r="32" spans="1:16">
      <c r="H32" s="647" t="s">
        <v>730</v>
      </c>
      <c r="I32" s="647"/>
      <c r="J32" s="647"/>
      <c r="K32" s="647"/>
      <c r="L32" s="647"/>
      <c r="M32" s="647"/>
    </row>
    <row r="33" spans="1:11">
      <c r="A33" s="232" t="s">
        <v>11</v>
      </c>
      <c r="H33" s="648" t="s">
        <v>78</v>
      </c>
      <c r="I33" s="648"/>
      <c r="J33" s="648"/>
      <c r="K33" s="648"/>
    </row>
  </sheetData>
  <mergeCells count="14">
    <mergeCell ref="H31:M31"/>
    <mergeCell ref="H32:M32"/>
    <mergeCell ref="H33:K33"/>
    <mergeCell ref="H1:I1"/>
    <mergeCell ref="A3:M3"/>
    <mergeCell ref="A4:M4"/>
    <mergeCell ref="A9:A10"/>
    <mergeCell ref="B9:B10"/>
    <mergeCell ref="D2:G2"/>
    <mergeCell ref="C9:C10"/>
    <mergeCell ref="D9:D10"/>
    <mergeCell ref="A6:C6"/>
    <mergeCell ref="E9:P9"/>
    <mergeCell ref="K8:P8"/>
  </mergeCells>
  <printOptions horizontalCentered="1"/>
  <pageMargins left="0.70866141732283472" right="0.70866141732283472" top="0.23622047244094491" bottom="0" header="0.31496062992125984" footer="0.31496062992125984"/>
  <pageSetup paperSize="9" scale="89" orientation="landscape" r:id="rId1"/>
</worksheet>
</file>

<file path=xl/worksheets/sheet51.xml><?xml version="1.0" encoding="utf-8"?>
<worksheet xmlns="http://schemas.openxmlformats.org/spreadsheetml/2006/main" xmlns:r="http://schemas.openxmlformats.org/officeDocument/2006/relationships">
  <sheetPr>
    <pageSetUpPr fitToPage="1"/>
  </sheetPr>
  <dimension ref="A1:P33"/>
  <sheetViews>
    <sheetView zoomScaleSheetLayoutView="90" workbookViewId="0">
      <selection activeCell="R12" sqref="R12"/>
    </sheetView>
  </sheetViews>
  <sheetFormatPr defaultColWidth="9.140625" defaultRowHeight="12.75"/>
  <cols>
    <col min="1" max="1" width="8.5703125" style="232" customWidth="1"/>
    <col min="2" max="2" width="17.85546875" style="232" customWidth="1"/>
    <col min="3" max="3" width="11.140625" style="232" customWidth="1"/>
    <col min="4" max="4" width="17.140625" style="232" customWidth="1"/>
    <col min="5" max="6" width="9.140625" style="232" customWidth="1"/>
    <col min="7" max="7" width="7.85546875" style="232" customWidth="1"/>
    <col min="8" max="8" width="8.42578125" style="232" customWidth="1"/>
    <col min="9" max="9" width="9.28515625" style="232" customWidth="1"/>
    <col min="10" max="10" width="10.28515625" style="232" customWidth="1"/>
    <col min="11" max="11" width="9.140625" style="232" customWidth="1"/>
    <col min="12" max="12" width="10.140625" style="232" customWidth="1"/>
    <col min="13" max="13" width="11" style="232" customWidth="1"/>
    <col min="14" max="16384" width="9.140625" style="232"/>
  </cols>
  <sheetData>
    <row r="1" spans="1:16">
      <c r="H1" s="648"/>
      <c r="I1" s="648"/>
      <c r="L1" s="789" t="s">
        <v>539</v>
      </c>
      <c r="M1" s="789"/>
    </row>
    <row r="2" spans="1:16">
      <c r="C2" s="648" t="s">
        <v>676</v>
      </c>
      <c r="D2" s="648"/>
      <c r="E2" s="648"/>
      <c r="F2" s="648"/>
      <c r="G2" s="648"/>
      <c r="H2" s="648"/>
      <c r="I2" s="648"/>
      <c r="J2" s="648"/>
      <c r="L2" s="235"/>
    </row>
    <row r="3" spans="1:16" s="236" customFormat="1" ht="15.75">
      <c r="A3" s="786" t="s">
        <v>675</v>
      </c>
      <c r="B3" s="786"/>
      <c r="C3" s="786"/>
      <c r="D3" s="786"/>
      <c r="E3" s="786"/>
      <c r="F3" s="786"/>
      <c r="G3" s="786"/>
      <c r="H3" s="786"/>
      <c r="I3" s="786"/>
      <c r="J3" s="786"/>
      <c r="K3" s="786"/>
      <c r="L3" s="786"/>
      <c r="M3" s="786"/>
    </row>
    <row r="4" spans="1:16" s="236" customFormat="1" ht="20.25" customHeight="1">
      <c r="A4" s="786" t="s">
        <v>677</v>
      </c>
      <c r="B4" s="786"/>
      <c r="C4" s="786"/>
      <c r="D4" s="786"/>
      <c r="E4" s="786"/>
      <c r="F4" s="786"/>
      <c r="G4" s="786"/>
      <c r="H4" s="786"/>
      <c r="I4" s="786"/>
      <c r="J4" s="786"/>
      <c r="K4" s="786"/>
      <c r="L4" s="786"/>
      <c r="M4" s="786"/>
    </row>
    <row r="6" spans="1:16">
      <c r="A6" s="554" t="s">
        <v>851</v>
      </c>
      <c r="B6" s="554"/>
      <c r="C6" s="554"/>
      <c r="D6" s="238"/>
      <c r="E6" s="238"/>
      <c r="F6" s="238"/>
      <c r="G6" s="238"/>
      <c r="H6" s="238"/>
      <c r="I6" s="238"/>
      <c r="J6" s="238"/>
    </row>
    <row r="8" spans="1:16" s="239" customFormat="1" ht="15" customHeight="1">
      <c r="A8" s="232"/>
      <c r="B8" s="232"/>
      <c r="C8" s="232"/>
      <c r="D8" s="232"/>
      <c r="E8" s="232"/>
      <c r="F8" s="232"/>
      <c r="G8" s="232"/>
      <c r="H8" s="232"/>
      <c r="I8" s="232"/>
      <c r="J8" s="232"/>
      <c r="K8" s="652" t="s">
        <v>885</v>
      </c>
      <c r="L8" s="652"/>
      <c r="M8" s="652"/>
      <c r="N8" s="652"/>
      <c r="O8" s="652"/>
      <c r="P8" s="652"/>
    </row>
    <row r="9" spans="1:16" s="239" customFormat="1" ht="20.25" customHeight="1">
      <c r="A9" s="723" t="s">
        <v>2</v>
      </c>
      <c r="B9" s="723" t="s">
        <v>733</v>
      </c>
      <c r="C9" s="734" t="s">
        <v>262</v>
      </c>
      <c r="D9" s="734" t="s">
        <v>538</v>
      </c>
      <c r="E9" s="790" t="s">
        <v>729</v>
      </c>
      <c r="F9" s="790"/>
      <c r="G9" s="790"/>
      <c r="H9" s="790"/>
      <c r="I9" s="790"/>
      <c r="J9" s="790"/>
      <c r="K9" s="790"/>
      <c r="L9" s="790"/>
      <c r="M9" s="790"/>
      <c r="N9" s="790"/>
      <c r="O9" s="790"/>
      <c r="P9" s="790"/>
    </row>
    <row r="10" spans="1:16" s="239" customFormat="1" ht="35.25" customHeight="1">
      <c r="A10" s="787"/>
      <c r="B10" s="787"/>
      <c r="C10" s="735"/>
      <c r="D10" s="735"/>
      <c r="E10" s="327" t="s">
        <v>919</v>
      </c>
      <c r="F10" s="327" t="s">
        <v>265</v>
      </c>
      <c r="G10" s="327" t="s">
        <v>266</v>
      </c>
      <c r="H10" s="327" t="s">
        <v>267</v>
      </c>
      <c r="I10" s="327" t="s">
        <v>268</v>
      </c>
      <c r="J10" s="327" t="s">
        <v>269</v>
      </c>
      <c r="K10" s="327" t="s">
        <v>270</v>
      </c>
      <c r="L10" s="327" t="s">
        <v>271</v>
      </c>
      <c r="M10" s="327" t="s">
        <v>920</v>
      </c>
      <c r="N10" s="246" t="s">
        <v>921</v>
      </c>
      <c r="O10" s="246" t="s">
        <v>922</v>
      </c>
      <c r="P10" s="246" t="s">
        <v>923</v>
      </c>
    </row>
    <row r="11" spans="1:16" s="239" customFormat="1" ht="12.75" customHeight="1">
      <c r="A11" s="240">
        <v>1</v>
      </c>
      <c r="B11" s="240">
        <v>2</v>
      </c>
      <c r="C11" s="240">
        <v>3</v>
      </c>
      <c r="D11" s="240">
        <v>4</v>
      </c>
      <c r="E11" s="240">
        <v>5</v>
      </c>
      <c r="F11" s="240">
        <v>6</v>
      </c>
      <c r="G11" s="240">
        <v>7</v>
      </c>
      <c r="H11" s="240">
        <v>8</v>
      </c>
      <c r="I11" s="240">
        <v>9</v>
      </c>
      <c r="J11" s="240">
        <v>10</v>
      </c>
      <c r="K11" s="240">
        <v>11</v>
      </c>
      <c r="L11" s="240">
        <v>12</v>
      </c>
      <c r="M11" s="240">
        <v>13</v>
      </c>
      <c r="N11" s="240">
        <v>11</v>
      </c>
      <c r="O11" s="240">
        <v>12</v>
      </c>
      <c r="P11" s="240">
        <v>13</v>
      </c>
    </row>
    <row r="12" spans="1:16">
      <c r="A12" s="486">
        <v>1</v>
      </c>
      <c r="B12" s="377" t="s">
        <v>835</v>
      </c>
      <c r="C12" s="486">
        <v>39</v>
      </c>
      <c r="D12" s="486">
        <v>39</v>
      </c>
      <c r="E12" s="486">
        <v>0</v>
      </c>
      <c r="F12" s="486">
        <v>0</v>
      </c>
      <c r="G12" s="486">
        <v>0</v>
      </c>
      <c r="H12" s="486">
        <v>28</v>
      </c>
      <c r="I12" s="486">
        <v>38</v>
      </c>
      <c r="J12" s="486">
        <v>38</v>
      </c>
      <c r="K12" s="486">
        <v>36</v>
      </c>
      <c r="L12" s="486">
        <v>32</v>
      </c>
      <c r="M12" s="486">
        <v>26</v>
      </c>
      <c r="N12" s="486">
        <v>25</v>
      </c>
      <c r="O12" s="486">
        <v>32</v>
      </c>
      <c r="P12" s="486">
        <v>18</v>
      </c>
    </row>
    <row r="13" spans="1:16">
      <c r="A13" s="486">
        <v>2</v>
      </c>
      <c r="B13" s="485"/>
      <c r="C13" s="486"/>
      <c r="D13" s="486"/>
      <c r="E13" s="486"/>
      <c r="F13" s="486"/>
      <c r="G13" s="486"/>
      <c r="H13" s="486"/>
      <c r="I13" s="486"/>
      <c r="J13" s="486"/>
      <c r="K13" s="486"/>
      <c r="L13" s="486"/>
      <c r="M13" s="486"/>
      <c r="N13" s="486"/>
      <c r="O13" s="486"/>
      <c r="P13" s="486"/>
    </row>
    <row r="14" spans="1:16">
      <c r="A14" s="486">
        <v>3</v>
      </c>
      <c r="B14" s="485"/>
      <c r="C14" s="486"/>
      <c r="D14" s="486"/>
      <c r="E14" s="486"/>
      <c r="F14" s="486"/>
      <c r="G14" s="486"/>
      <c r="H14" s="486"/>
      <c r="I14" s="486"/>
      <c r="J14" s="486"/>
      <c r="K14" s="486"/>
      <c r="L14" s="486"/>
      <c r="M14" s="486"/>
      <c r="N14" s="486"/>
      <c r="O14" s="486"/>
      <c r="P14" s="486"/>
    </row>
    <row r="15" spans="1:16" s="147" customFormat="1" ht="12.75" customHeight="1">
      <c r="A15" s="486">
        <v>4</v>
      </c>
      <c r="B15" s="487"/>
      <c r="C15" s="487"/>
      <c r="D15" s="487"/>
      <c r="E15" s="486"/>
      <c r="F15" s="486"/>
      <c r="G15" s="486"/>
      <c r="H15" s="486"/>
      <c r="I15" s="486"/>
      <c r="J15" s="486"/>
      <c r="K15" s="486"/>
      <c r="L15" s="486"/>
      <c r="M15" s="486"/>
      <c r="N15" s="486"/>
      <c r="O15" s="486"/>
      <c r="P15" s="486"/>
    </row>
    <row r="16" spans="1:16" s="147" customFormat="1" ht="12.75" customHeight="1">
      <c r="A16" s="486">
        <v>5</v>
      </c>
      <c r="B16" s="488"/>
      <c r="C16" s="488"/>
      <c r="D16" s="488"/>
      <c r="E16" s="488"/>
      <c r="F16" s="488"/>
      <c r="G16" s="488"/>
      <c r="H16" s="488"/>
      <c r="I16" s="488"/>
      <c r="J16" s="294"/>
      <c r="K16" s="294"/>
      <c r="L16" s="294"/>
      <c r="M16" s="294"/>
      <c r="N16" s="294"/>
      <c r="O16" s="294"/>
      <c r="P16" s="294"/>
    </row>
    <row r="17" spans="1:16" s="147" customFormat="1" ht="13.15" customHeight="1">
      <c r="A17" s="486">
        <v>6</v>
      </c>
      <c r="B17" s="488"/>
      <c r="C17" s="488"/>
      <c r="D17" s="488"/>
      <c r="E17" s="488"/>
      <c r="F17" s="488"/>
      <c r="G17" s="488"/>
      <c r="H17" s="488"/>
      <c r="I17" s="488"/>
      <c r="J17" s="294"/>
      <c r="K17" s="294"/>
      <c r="L17" s="294"/>
      <c r="M17" s="294"/>
      <c r="N17" s="294"/>
      <c r="O17" s="294"/>
      <c r="P17" s="294"/>
    </row>
    <row r="18" spans="1:16" ht="12.75" customHeight="1">
      <c r="A18" s="486">
        <v>7</v>
      </c>
      <c r="B18" s="487"/>
      <c r="C18" s="487"/>
      <c r="D18" s="487"/>
      <c r="E18" s="487"/>
      <c r="F18" s="487"/>
      <c r="G18" s="487"/>
      <c r="H18" s="487"/>
      <c r="I18" s="487"/>
      <c r="J18" s="487"/>
      <c r="K18" s="487"/>
      <c r="L18" s="487"/>
      <c r="M18" s="487"/>
      <c r="N18" s="487"/>
      <c r="O18" s="487"/>
      <c r="P18" s="487"/>
    </row>
    <row r="19" spans="1:16">
      <c r="A19" s="486">
        <v>8</v>
      </c>
      <c r="B19" s="487"/>
      <c r="C19" s="487"/>
      <c r="D19" s="487"/>
      <c r="E19" s="487"/>
      <c r="F19" s="487"/>
      <c r="G19" s="487"/>
      <c r="H19" s="487"/>
      <c r="I19" s="487"/>
      <c r="J19" s="487"/>
      <c r="K19" s="487"/>
      <c r="L19" s="487"/>
      <c r="M19" s="487"/>
      <c r="N19" s="487"/>
      <c r="O19" s="487"/>
      <c r="P19" s="487"/>
    </row>
    <row r="20" spans="1:16">
      <c r="A20" s="486">
        <v>9</v>
      </c>
      <c r="B20" s="487"/>
      <c r="C20" s="487"/>
      <c r="D20" s="487"/>
      <c r="E20" s="487"/>
      <c r="F20" s="487"/>
      <c r="G20" s="487"/>
      <c r="H20" s="487"/>
      <c r="I20" s="487"/>
      <c r="J20" s="487"/>
      <c r="K20" s="487"/>
      <c r="L20" s="487"/>
      <c r="M20" s="487"/>
      <c r="N20" s="487"/>
      <c r="O20" s="487"/>
      <c r="P20" s="487"/>
    </row>
    <row r="21" spans="1:16">
      <c r="A21" s="160">
        <v>10</v>
      </c>
      <c r="B21" s="158"/>
      <c r="C21" s="158"/>
      <c r="D21" s="158"/>
      <c r="E21" s="158"/>
      <c r="F21" s="158"/>
      <c r="G21" s="158"/>
      <c r="H21" s="158"/>
      <c r="I21" s="158"/>
      <c r="J21" s="158"/>
      <c r="K21" s="158"/>
      <c r="L21" s="158"/>
      <c r="M21" s="158"/>
      <c r="N21" s="158"/>
      <c r="O21" s="158"/>
      <c r="P21" s="158"/>
    </row>
    <row r="22" spans="1:16">
      <c r="A22" s="160">
        <v>11</v>
      </c>
      <c r="B22" s="158"/>
      <c r="C22" s="158"/>
      <c r="D22" s="158"/>
      <c r="E22" s="158"/>
      <c r="F22" s="158"/>
      <c r="G22" s="158"/>
      <c r="H22" s="158"/>
      <c r="I22" s="158"/>
      <c r="J22" s="158"/>
      <c r="K22" s="158"/>
      <c r="L22" s="158"/>
      <c r="M22" s="158"/>
      <c r="N22" s="158"/>
      <c r="O22" s="158"/>
      <c r="P22" s="158"/>
    </row>
    <row r="23" spans="1:16">
      <c r="A23" s="160">
        <v>12</v>
      </c>
      <c r="B23" s="158"/>
      <c r="C23" s="158"/>
      <c r="D23" s="158"/>
      <c r="E23" s="158"/>
      <c r="F23" s="158"/>
      <c r="G23" s="158"/>
      <c r="H23" s="158"/>
      <c r="I23" s="158"/>
      <c r="J23" s="158"/>
      <c r="K23" s="158"/>
      <c r="L23" s="158"/>
      <c r="M23" s="158"/>
      <c r="N23" s="158"/>
      <c r="O23" s="158"/>
      <c r="P23" s="158"/>
    </row>
    <row r="24" spans="1:16">
      <c r="A24" s="160">
        <v>13</v>
      </c>
      <c r="B24" s="158"/>
      <c r="C24" s="158"/>
      <c r="D24" s="158"/>
      <c r="E24" s="158"/>
      <c r="F24" s="158"/>
      <c r="G24" s="158"/>
      <c r="H24" s="158"/>
      <c r="I24" s="158"/>
      <c r="J24" s="158"/>
      <c r="K24" s="158"/>
      <c r="L24" s="158"/>
      <c r="M24" s="158"/>
      <c r="N24" s="158"/>
      <c r="O24" s="158"/>
      <c r="P24" s="158"/>
    </row>
    <row r="25" spans="1:16">
      <c r="A25" s="160">
        <v>14</v>
      </c>
      <c r="B25" s="158"/>
      <c r="C25" s="158"/>
      <c r="D25" s="158"/>
      <c r="E25" s="158"/>
      <c r="F25" s="158"/>
      <c r="G25" s="158"/>
      <c r="H25" s="158"/>
      <c r="I25" s="158"/>
      <c r="J25" s="158"/>
      <c r="K25" s="158"/>
      <c r="L25" s="158"/>
      <c r="M25" s="158"/>
      <c r="N25" s="158"/>
      <c r="O25" s="158"/>
      <c r="P25" s="158"/>
    </row>
    <row r="26" spans="1:16">
      <c r="A26" s="184" t="s">
        <v>6</v>
      </c>
      <c r="B26" s="158"/>
      <c r="C26" s="158"/>
      <c r="D26" s="158"/>
      <c r="E26" s="158"/>
      <c r="F26" s="158"/>
      <c r="G26" s="158"/>
      <c r="H26" s="158"/>
      <c r="I26" s="158"/>
      <c r="J26" s="158"/>
      <c r="K26" s="158"/>
      <c r="L26" s="158"/>
      <c r="M26" s="158"/>
      <c r="N26" s="158"/>
      <c r="O26" s="158"/>
      <c r="P26" s="158"/>
    </row>
    <row r="27" spans="1:16">
      <c r="A27" s="184" t="s">
        <v>6</v>
      </c>
      <c r="B27" s="158"/>
      <c r="C27" s="158"/>
      <c r="D27" s="158"/>
      <c r="E27" s="158"/>
      <c r="F27" s="158"/>
      <c r="G27" s="158"/>
      <c r="H27" s="158"/>
      <c r="I27" s="158"/>
      <c r="J27" s="158"/>
      <c r="K27" s="158"/>
      <c r="L27" s="158"/>
      <c r="M27" s="158"/>
      <c r="N27" s="158"/>
      <c r="O27" s="158"/>
      <c r="P27" s="158"/>
    </row>
    <row r="28" spans="1:16">
      <c r="A28" s="158" t="s">
        <v>16</v>
      </c>
      <c r="B28" s="158"/>
      <c r="C28" s="246">
        <f>SUM(C12:C27)</f>
        <v>39</v>
      </c>
      <c r="D28" s="246">
        <f>SUM(D12:D27)</f>
        <v>39</v>
      </c>
      <c r="E28" s="246">
        <f>SUM(E12:E27)</f>
        <v>0</v>
      </c>
      <c r="F28" s="246">
        <f t="shared" ref="F28:M28" si="0">SUM(F12:F27)</f>
        <v>0</v>
      </c>
      <c r="G28" s="246">
        <f t="shared" si="0"/>
        <v>0</v>
      </c>
      <c r="H28" s="246">
        <f t="shared" si="0"/>
        <v>28</v>
      </c>
      <c r="I28" s="246">
        <f t="shared" si="0"/>
        <v>38</v>
      </c>
      <c r="J28" s="246">
        <f t="shared" si="0"/>
        <v>38</v>
      </c>
      <c r="K28" s="246">
        <f t="shared" si="0"/>
        <v>36</v>
      </c>
      <c r="L28" s="246">
        <f t="shared" si="0"/>
        <v>32</v>
      </c>
      <c r="M28" s="246">
        <f t="shared" si="0"/>
        <v>26</v>
      </c>
      <c r="N28" s="246">
        <f t="shared" ref="N28:P28" si="1">SUM(N12:N27)</f>
        <v>25</v>
      </c>
      <c r="O28" s="246">
        <f t="shared" si="1"/>
        <v>32</v>
      </c>
      <c r="P28" s="246">
        <f t="shared" si="1"/>
        <v>18</v>
      </c>
    </row>
    <row r="31" spans="1:16">
      <c r="H31" s="647" t="s">
        <v>12</v>
      </c>
      <c r="I31" s="647"/>
      <c r="J31" s="647"/>
      <c r="K31" s="647"/>
      <c r="L31" s="647"/>
      <c r="M31" s="647"/>
    </row>
    <row r="32" spans="1:16">
      <c r="H32" s="647" t="s">
        <v>730</v>
      </c>
      <c r="I32" s="647"/>
      <c r="J32" s="647"/>
      <c r="K32" s="647"/>
      <c r="L32" s="647"/>
      <c r="M32" s="647"/>
    </row>
    <row r="33" spans="1:11">
      <c r="A33" s="232" t="s">
        <v>11</v>
      </c>
      <c r="H33" s="648" t="s">
        <v>78</v>
      </c>
      <c r="I33" s="648"/>
      <c r="J33" s="648"/>
      <c r="K33" s="648"/>
    </row>
  </sheetData>
  <mergeCells count="15">
    <mergeCell ref="K8:P8"/>
    <mergeCell ref="H33:K33"/>
    <mergeCell ref="L1:M1"/>
    <mergeCell ref="H1:I1"/>
    <mergeCell ref="A3:M3"/>
    <mergeCell ref="A4:M4"/>
    <mergeCell ref="A9:A10"/>
    <mergeCell ref="B9:B10"/>
    <mergeCell ref="C9:C10"/>
    <mergeCell ref="D9:D10"/>
    <mergeCell ref="H31:M31"/>
    <mergeCell ref="H32:M32"/>
    <mergeCell ref="C2:J2"/>
    <mergeCell ref="A6:C6"/>
    <mergeCell ref="E9:P9"/>
  </mergeCells>
  <printOptions horizontalCentered="1"/>
  <pageMargins left="0.70866141732283472" right="0.70866141732283472" top="0.23622047244094491" bottom="0" header="0.31496062992125984" footer="0.31496062992125984"/>
  <pageSetup paperSize="9" orientation="landscape" r:id="rId1"/>
</worksheet>
</file>

<file path=xl/worksheets/sheet52.xml><?xml version="1.0" encoding="utf-8"?>
<worksheet xmlns="http://schemas.openxmlformats.org/spreadsheetml/2006/main" xmlns:r="http://schemas.openxmlformats.org/officeDocument/2006/relationships">
  <sheetPr>
    <pageSetUpPr fitToPage="1"/>
  </sheetPr>
  <dimension ref="A1:P32"/>
  <sheetViews>
    <sheetView zoomScale="80" zoomScaleNormal="80" zoomScaleSheetLayoutView="80" workbookViewId="0">
      <selection activeCell="H6" sqref="H6:L8"/>
    </sheetView>
  </sheetViews>
  <sheetFormatPr defaultRowHeight="12.75"/>
  <cols>
    <col min="2" max="2" width="14.85546875" customWidth="1"/>
    <col min="4" max="4" width="8.42578125" customWidth="1"/>
    <col min="5" max="5" width="12.85546875" customWidth="1"/>
    <col min="6" max="6" width="16" customWidth="1"/>
    <col min="7" max="7" width="15.28515625" customWidth="1"/>
    <col min="8" max="8" width="17" customWidth="1"/>
    <col min="9" max="9" width="18" customWidth="1"/>
    <col min="10" max="10" width="11.140625" customWidth="1"/>
    <col min="11" max="11" width="12.7109375" customWidth="1"/>
    <col min="12" max="12" width="11.42578125" customWidth="1"/>
    <col min="13" max="13" width="15.42578125" customWidth="1"/>
  </cols>
  <sheetData>
    <row r="1" spans="1:16" ht="18">
      <c r="C1" s="649" t="s">
        <v>0</v>
      </c>
      <c r="D1" s="649"/>
      <c r="E1" s="649"/>
      <c r="F1" s="649"/>
      <c r="G1" s="649"/>
      <c r="H1" s="649"/>
      <c r="I1" s="649"/>
      <c r="J1" s="249"/>
      <c r="K1" s="249"/>
      <c r="L1" s="784" t="s">
        <v>521</v>
      </c>
      <c r="M1" s="784"/>
      <c r="N1" s="249"/>
      <c r="O1" s="249"/>
      <c r="P1" s="249"/>
    </row>
    <row r="2" spans="1:16" ht="21">
      <c r="B2" s="650" t="s">
        <v>631</v>
      </c>
      <c r="C2" s="650"/>
      <c r="D2" s="650"/>
      <c r="E2" s="650"/>
      <c r="F2" s="650"/>
      <c r="G2" s="650"/>
      <c r="H2" s="650"/>
      <c r="I2" s="650"/>
      <c r="J2" s="650"/>
      <c r="K2" s="650"/>
      <c r="L2" s="650"/>
      <c r="M2" s="250"/>
      <c r="N2" s="250"/>
      <c r="O2" s="250"/>
      <c r="P2" s="250"/>
    </row>
    <row r="3" spans="1:16" ht="21">
      <c r="C3" s="224"/>
      <c r="D3" s="224"/>
      <c r="E3" s="224"/>
      <c r="F3" s="224"/>
      <c r="G3" s="224"/>
      <c r="H3" s="224"/>
      <c r="I3" s="224"/>
      <c r="J3" s="224"/>
      <c r="K3" s="224"/>
      <c r="L3" s="224"/>
      <c r="M3" s="224"/>
      <c r="N3" s="250"/>
      <c r="O3" s="250"/>
      <c r="P3" s="250"/>
    </row>
    <row r="4" spans="1:16" ht="20.25" customHeight="1">
      <c r="A4" s="792" t="s">
        <v>520</v>
      </c>
      <c r="B4" s="792"/>
      <c r="C4" s="792"/>
      <c r="D4" s="792"/>
      <c r="E4" s="792"/>
      <c r="F4" s="792"/>
      <c r="G4" s="792"/>
      <c r="H4" s="792"/>
      <c r="I4" s="792"/>
      <c r="J4" s="792"/>
      <c r="K4" s="792"/>
      <c r="L4" s="792"/>
      <c r="M4" s="792"/>
    </row>
    <row r="5" spans="1:16" ht="20.25" customHeight="1">
      <c r="A5" s="554" t="s">
        <v>851</v>
      </c>
      <c r="B5" s="554"/>
      <c r="C5" s="554"/>
      <c r="D5" s="359"/>
      <c r="E5" s="359"/>
      <c r="F5" s="359"/>
      <c r="G5" s="359"/>
      <c r="H5" s="652" t="s">
        <v>885</v>
      </c>
      <c r="I5" s="652"/>
      <c r="J5" s="652"/>
      <c r="K5" s="652"/>
      <c r="L5" s="652"/>
      <c r="M5" s="652"/>
      <c r="N5" s="105"/>
    </row>
    <row r="6" spans="1:16" ht="15" customHeight="1">
      <c r="A6" s="720" t="s">
        <v>68</v>
      </c>
      <c r="B6" s="720" t="s">
        <v>733</v>
      </c>
      <c r="C6" s="793" t="s">
        <v>408</v>
      </c>
      <c r="D6" s="794"/>
      <c r="E6" s="794"/>
      <c r="F6" s="794"/>
      <c r="G6" s="795"/>
      <c r="H6" s="713" t="s">
        <v>405</v>
      </c>
      <c r="I6" s="713"/>
      <c r="J6" s="713"/>
      <c r="K6" s="713"/>
      <c r="L6" s="713"/>
      <c r="M6" s="720" t="s">
        <v>280</v>
      </c>
    </row>
    <row r="7" spans="1:16" ht="12.75" customHeight="1">
      <c r="A7" s="721"/>
      <c r="B7" s="721"/>
      <c r="C7" s="796"/>
      <c r="D7" s="797"/>
      <c r="E7" s="797"/>
      <c r="F7" s="797"/>
      <c r="G7" s="798"/>
      <c r="H7" s="713"/>
      <c r="I7" s="713"/>
      <c r="J7" s="713"/>
      <c r="K7" s="713"/>
      <c r="L7" s="713"/>
      <c r="M7" s="721"/>
    </row>
    <row r="8" spans="1:16" ht="5.25" customHeight="1">
      <c r="A8" s="721"/>
      <c r="B8" s="721"/>
      <c r="C8" s="796"/>
      <c r="D8" s="797"/>
      <c r="E8" s="797"/>
      <c r="F8" s="797"/>
      <c r="G8" s="798"/>
      <c r="H8" s="713"/>
      <c r="I8" s="713"/>
      <c r="J8" s="713"/>
      <c r="K8" s="713"/>
      <c r="L8" s="713"/>
      <c r="M8" s="721"/>
    </row>
    <row r="9" spans="1:16" ht="68.25" customHeight="1">
      <c r="A9" s="722"/>
      <c r="B9" s="722"/>
      <c r="C9" s="255" t="s">
        <v>281</v>
      </c>
      <c r="D9" s="255" t="s">
        <v>282</v>
      </c>
      <c r="E9" s="255" t="s">
        <v>283</v>
      </c>
      <c r="F9" s="255" t="s">
        <v>284</v>
      </c>
      <c r="G9" s="284" t="s">
        <v>285</v>
      </c>
      <c r="H9" s="283" t="s">
        <v>404</v>
      </c>
      <c r="I9" s="283" t="s">
        <v>409</v>
      </c>
      <c r="J9" s="283" t="s">
        <v>406</v>
      </c>
      <c r="K9" s="283" t="s">
        <v>407</v>
      </c>
      <c r="L9" s="283" t="s">
        <v>47</v>
      </c>
      <c r="M9" s="722"/>
    </row>
    <row r="10" spans="1:16" ht="15">
      <c r="A10" s="256">
        <v>1</v>
      </c>
      <c r="B10" s="256">
        <v>2</v>
      </c>
      <c r="C10" s="256">
        <v>3</v>
      </c>
      <c r="D10" s="256">
        <v>4</v>
      </c>
      <c r="E10" s="256">
        <v>5</v>
      </c>
      <c r="F10" s="256">
        <v>6</v>
      </c>
      <c r="G10" s="256">
        <v>7</v>
      </c>
      <c r="H10" s="256">
        <v>8</v>
      </c>
      <c r="I10" s="256">
        <v>9</v>
      </c>
      <c r="J10" s="256">
        <v>10</v>
      </c>
      <c r="K10" s="256">
        <v>11</v>
      </c>
      <c r="L10" s="256">
        <v>12</v>
      </c>
      <c r="M10" s="256">
        <v>13</v>
      </c>
    </row>
    <row r="11" spans="1:16" ht="15">
      <c r="A11" s="322">
        <v>1</v>
      </c>
      <c r="B11" s="377" t="s">
        <v>835</v>
      </c>
      <c r="C11" s="423">
        <v>0</v>
      </c>
      <c r="D11" s="423">
        <v>0</v>
      </c>
      <c r="E11" s="423">
        <v>0</v>
      </c>
      <c r="F11" s="423">
        <v>0</v>
      </c>
      <c r="G11" s="423">
        <v>0</v>
      </c>
      <c r="H11" s="423">
        <v>0</v>
      </c>
      <c r="I11" s="423">
        <v>0</v>
      </c>
      <c r="J11" s="423">
        <v>0</v>
      </c>
      <c r="K11" s="423">
        <v>0</v>
      </c>
      <c r="L11" s="423">
        <v>0</v>
      </c>
      <c r="M11" s="321"/>
    </row>
    <row r="12" spans="1:16" ht="15">
      <c r="A12" s="322">
        <v>2</v>
      </c>
      <c r="B12" s="414"/>
      <c r="C12" s="423"/>
      <c r="D12" s="423"/>
      <c r="E12" s="423"/>
      <c r="F12" s="423"/>
      <c r="G12" s="423"/>
      <c r="H12" s="423"/>
      <c r="I12" s="423"/>
      <c r="J12" s="423"/>
      <c r="K12" s="423"/>
      <c r="L12" s="423"/>
      <c r="M12" s="321"/>
    </row>
    <row r="13" spans="1:16" ht="15">
      <c r="A13" s="322">
        <v>3</v>
      </c>
      <c r="B13" s="377"/>
      <c r="C13" s="423"/>
      <c r="D13" s="423"/>
      <c r="E13" s="423"/>
      <c r="F13" s="423"/>
      <c r="G13" s="423"/>
      <c r="H13" s="423"/>
      <c r="I13" s="423"/>
      <c r="J13" s="423"/>
      <c r="K13" s="423"/>
      <c r="L13" s="423"/>
      <c r="M13" s="321"/>
    </row>
    <row r="14" spans="1:16" ht="15">
      <c r="A14" s="322">
        <v>4</v>
      </c>
      <c r="B14" s="158"/>
      <c r="C14" s="321"/>
      <c r="D14" s="321"/>
      <c r="E14" s="321"/>
      <c r="F14" s="321"/>
      <c r="G14" s="321"/>
      <c r="H14" s="321"/>
      <c r="I14" s="321"/>
      <c r="J14" s="321"/>
      <c r="K14" s="321"/>
      <c r="L14" s="321"/>
      <c r="M14" s="321"/>
    </row>
    <row r="15" spans="1:16" ht="15">
      <c r="A15" s="322">
        <v>5</v>
      </c>
      <c r="B15" s="256"/>
      <c r="C15" s="321"/>
      <c r="D15" s="321"/>
      <c r="E15" s="321"/>
      <c r="F15" s="321"/>
      <c r="G15" s="321"/>
      <c r="H15" s="321"/>
      <c r="I15" s="321"/>
      <c r="J15" s="321"/>
      <c r="K15" s="321"/>
      <c r="L15" s="321"/>
      <c r="M15" s="321"/>
    </row>
    <row r="16" spans="1:16" ht="15">
      <c r="A16" s="322">
        <v>6</v>
      </c>
      <c r="B16" s="256"/>
      <c r="C16" s="321"/>
      <c r="D16" s="321"/>
      <c r="E16" s="321"/>
      <c r="F16" s="321"/>
      <c r="G16" s="321"/>
      <c r="H16" s="321"/>
      <c r="I16" s="321"/>
      <c r="J16" s="321"/>
      <c r="K16" s="321"/>
      <c r="L16" s="321"/>
      <c r="M16" s="321"/>
    </row>
    <row r="17" spans="1:13" ht="15">
      <c r="A17" s="322">
        <v>7</v>
      </c>
      <c r="B17" s="256"/>
      <c r="C17" s="321"/>
      <c r="D17" s="321"/>
      <c r="E17" s="321"/>
      <c r="F17" s="321"/>
      <c r="G17" s="321"/>
      <c r="H17" s="321"/>
      <c r="I17" s="321"/>
      <c r="J17" s="321"/>
      <c r="K17" s="321"/>
      <c r="L17" s="321"/>
      <c r="M17" s="321"/>
    </row>
    <row r="18" spans="1:13" ht="15">
      <c r="A18" s="322">
        <v>8</v>
      </c>
      <c r="B18" s="256"/>
      <c r="C18" s="321"/>
      <c r="D18" s="321"/>
      <c r="E18" s="321"/>
      <c r="F18" s="321"/>
      <c r="G18" s="321"/>
      <c r="H18" s="321"/>
      <c r="I18" s="321"/>
      <c r="J18" s="321"/>
      <c r="K18" s="321"/>
      <c r="L18" s="321"/>
      <c r="M18" s="321"/>
    </row>
    <row r="19" spans="1:13" ht="15">
      <c r="A19" s="322">
        <v>9</v>
      </c>
      <c r="B19" s="9"/>
      <c r="C19" s="424"/>
      <c r="D19" s="424"/>
      <c r="E19" s="424"/>
      <c r="F19" s="424"/>
      <c r="G19" s="424"/>
      <c r="H19" s="424"/>
      <c r="I19" s="424"/>
      <c r="J19" s="424"/>
      <c r="K19" s="424"/>
      <c r="L19" s="424"/>
      <c r="M19" s="258"/>
    </row>
    <row r="20" spans="1:13" ht="15">
      <c r="A20" s="322">
        <v>10</v>
      </c>
      <c r="B20" s="9"/>
      <c r="C20" s="425"/>
      <c r="D20" s="425"/>
      <c r="E20" s="425"/>
      <c r="F20" s="425"/>
      <c r="G20" s="425"/>
      <c r="H20" s="425"/>
      <c r="I20" s="425"/>
      <c r="J20" s="425"/>
      <c r="K20" s="425"/>
      <c r="L20" s="425"/>
      <c r="M20" s="259"/>
    </row>
    <row r="21" spans="1:13" ht="15">
      <c r="A21" s="322">
        <v>11</v>
      </c>
      <c r="B21" s="9"/>
      <c r="C21" s="425"/>
      <c r="D21" s="425"/>
      <c r="E21" s="425"/>
      <c r="F21" s="425"/>
      <c r="G21" s="425"/>
      <c r="H21" s="425"/>
      <c r="I21" s="425"/>
      <c r="J21" s="425"/>
      <c r="K21" s="425"/>
      <c r="L21" s="425"/>
      <c r="M21" s="259"/>
    </row>
    <row r="22" spans="1:13" ht="15">
      <c r="A22" s="322">
        <v>12</v>
      </c>
      <c r="B22" s="9"/>
      <c r="C22" s="425"/>
      <c r="D22" s="425"/>
      <c r="E22" s="425"/>
      <c r="F22" s="425"/>
      <c r="G22" s="425"/>
      <c r="H22" s="425"/>
      <c r="I22" s="425"/>
      <c r="J22" s="425"/>
      <c r="K22" s="425"/>
      <c r="L22" s="425"/>
      <c r="M22" s="259"/>
    </row>
    <row r="23" spans="1:13" ht="15">
      <c r="A23" s="322">
        <v>13</v>
      </c>
      <c r="B23" s="9"/>
      <c r="C23" s="8"/>
      <c r="D23" s="8"/>
      <c r="E23" s="8"/>
      <c r="F23" s="8"/>
      <c r="G23" s="8"/>
      <c r="H23" s="8"/>
      <c r="I23" s="8"/>
      <c r="J23" s="8"/>
      <c r="K23" s="8"/>
      <c r="L23" s="8"/>
      <c r="M23" s="9"/>
    </row>
    <row r="24" spans="1:13" ht="15">
      <c r="A24" s="322">
        <v>14</v>
      </c>
      <c r="B24" s="9"/>
      <c r="C24" s="8"/>
      <c r="D24" s="8"/>
      <c r="E24" s="8"/>
      <c r="F24" s="8"/>
      <c r="G24" s="8"/>
      <c r="H24" s="8"/>
      <c r="I24" s="8"/>
      <c r="J24" s="8"/>
      <c r="K24" s="8"/>
      <c r="L24" s="8"/>
      <c r="M24" s="9"/>
    </row>
    <row r="25" spans="1:13">
      <c r="A25" s="19" t="s">
        <v>6</v>
      </c>
      <c r="B25" s="9"/>
      <c r="C25" s="8"/>
      <c r="D25" s="8"/>
      <c r="E25" s="8"/>
      <c r="F25" s="8"/>
      <c r="G25" s="8"/>
      <c r="H25" s="8"/>
      <c r="I25" s="8"/>
      <c r="J25" s="8"/>
      <c r="K25" s="8"/>
      <c r="L25" s="8"/>
      <c r="M25" s="9"/>
    </row>
    <row r="26" spans="1:13">
      <c r="A26" s="19" t="s">
        <v>6</v>
      </c>
      <c r="B26" s="9"/>
      <c r="C26" s="8"/>
      <c r="D26" s="8"/>
      <c r="E26" s="8"/>
      <c r="F26" s="8"/>
      <c r="G26" s="8"/>
      <c r="H26" s="8"/>
      <c r="I26" s="8"/>
      <c r="J26" s="8"/>
      <c r="K26" s="8"/>
      <c r="L26" s="8"/>
      <c r="M26" s="9"/>
    </row>
    <row r="27" spans="1:13">
      <c r="A27" s="31" t="s">
        <v>16</v>
      </c>
      <c r="B27" s="9"/>
      <c r="C27" s="389">
        <f>SUM(C11:C26)</f>
        <v>0</v>
      </c>
      <c r="D27" s="389">
        <f t="shared" ref="D27:L27" si="0">SUM(D11:D26)</f>
        <v>0</v>
      </c>
      <c r="E27" s="389">
        <f t="shared" si="0"/>
        <v>0</v>
      </c>
      <c r="F27" s="389">
        <f t="shared" si="0"/>
        <v>0</v>
      </c>
      <c r="G27" s="389">
        <f t="shared" si="0"/>
        <v>0</v>
      </c>
      <c r="H27" s="389">
        <f t="shared" si="0"/>
        <v>0</v>
      </c>
      <c r="I27" s="389">
        <f t="shared" si="0"/>
        <v>0</v>
      </c>
      <c r="J27" s="389">
        <f t="shared" si="0"/>
        <v>0</v>
      </c>
      <c r="K27" s="389">
        <f t="shared" si="0"/>
        <v>0</v>
      </c>
      <c r="L27" s="389">
        <f t="shared" si="0"/>
        <v>0</v>
      </c>
      <c r="M27" s="9"/>
    </row>
    <row r="28" spans="1:13" ht="16.5" customHeight="1">
      <c r="B28" s="260"/>
      <c r="C28" s="791"/>
      <c r="D28" s="791"/>
      <c r="E28" s="791"/>
      <c r="F28" s="791"/>
    </row>
    <row r="30" spans="1:13">
      <c r="A30" s="232"/>
      <c r="B30" s="232"/>
      <c r="C30" s="232"/>
      <c r="D30" s="232"/>
      <c r="G30" s="647" t="s">
        <v>12</v>
      </c>
      <c r="H30" s="647"/>
      <c r="I30" s="233"/>
      <c r="J30" s="233"/>
      <c r="K30" s="233"/>
      <c r="L30" s="233"/>
    </row>
    <row r="31" spans="1:13" ht="15" customHeight="1">
      <c r="A31" s="232"/>
      <c r="B31" s="232"/>
      <c r="C31" s="232"/>
      <c r="D31" s="232"/>
      <c r="G31" s="647" t="s">
        <v>730</v>
      </c>
      <c r="H31" s="647"/>
      <c r="I31" s="647"/>
      <c r="J31" s="647"/>
      <c r="K31" s="647"/>
      <c r="L31" s="647"/>
      <c r="M31" s="647"/>
    </row>
    <row r="32" spans="1:13">
      <c r="A32" s="232" t="s">
        <v>11</v>
      </c>
      <c r="C32" s="232"/>
      <c r="D32" s="232"/>
      <c r="G32" s="648" t="s">
        <v>78</v>
      </c>
      <c r="H32" s="648"/>
      <c r="I32" s="234"/>
      <c r="J32" s="234"/>
      <c r="K32" s="234"/>
      <c r="L32" s="234"/>
    </row>
  </sheetData>
  <mergeCells count="15">
    <mergeCell ref="B2:L2"/>
    <mergeCell ref="L1:M1"/>
    <mergeCell ref="C1:I1"/>
    <mergeCell ref="G32:H32"/>
    <mergeCell ref="C28:F28"/>
    <mergeCell ref="G30:H30"/>
    <mergeCell ref="H6:L8"/>
    <mergeCell ref="H5:M5"/>
    <mergeCell ref="A4:M4"/>
    <mergeCell ref="G31:M31"/>
    <mergeCell ref="M6:M9"/>
    <mergeCell ref="A6:A9"/>
    <mergeCell ref="B6:B9"/>
    <mergeCell ref="C6:G8"/>
    <mergeCell ref="A5:C5"/>
  </mergeCells>
  <printOptions horizontalCentered="1"/>
  <pageMargins left="0.70866141732283472" right="0.70866141732283472" top="0.23622047244094491" bottom="0" header="0.31496062992125984" footer="0.31496062992125984"/>
  <pageSetup paperSize="9" scale="80" orientation="landscape" r:id="rId1"/>
  <colBreaks count="1" manualBreakCount="1">
    <brk id="13" max="1048575" man="1"/>
  </colBreaks>
</worksheet>
</file>

<file path=xl/worksheets/sheet53.xml><?xml version="1.0" encoding="utf-8"?>
<worksheet xmlns="http://schemas.openxmlformats.org/spreadsheetml/2006/main" xmlns:r="http://schemas.openxmlformats.org/officeDocument/2006/relationships">
  <sheetPr>
    <pageSetUpPr fitToPage="1"/>
  </sheetPr>
  <dimension ref="A1:L45"/>
  <sheetViews>
    <sheetView zoomScaleSheetLayoutView="63" workbookViewId="0">
      <selection activeCell="E21" sqref="E21"/>
    </sheetView>
  </sheetViews>
  <sheetFormatPr defaultRowHeight="12.75"/>
  <cols>
    <col min="1" max="1" width="36" customWidth="1"/>
    <col min="2" max="2" width="25.7109375" customWidth="1"/>
    <col min="3" max="3" width="21.85546875" customWidth="1"/>
    <col min="4" max="4" width="22.5703125" customWidth="1"/>
    <col min="5" max="5" width="19.42578125" customWidth="1"/>
    <col min="6" max="6" width="17.42578125" customWidth="1"/>
  </cols>
  <sheetData>
    <row r="1" spans="1:12" ht="18">
      <c r="A1" s="649" t="s">
        <v>0</v>
      </c>
      <c r="B1" s="649"/>
      <c r="C1" s="649"/>
      <c r="D1" s="649"/>
      <c r="E1" s="649"/>
      <c r="F1" s="261" t="s">
        <v>523</v>
      </c>
      <c r="G1" s="249"/>
      <c r="H1" s="249"/>
      <c r="I1" s="249"/>
      <c r="J1" s="249"/>
      <c r="K1" s="249"/>
      <c r="L1" s="249"/>
    </row>
    <row r="2" spans="1:12" ht="21">
      <c r="A2" s="650" t="s">
        <v>631</v>
      </c>
      <c r="B2" s="650"/>
      <c r="C2" s="650"/>
      <c r="D2" s="650"/>
      <c r="E2" s="650"/>
      <c r="F2" s="650"/>
      <c r="G2" s="250"/>
      <c r="H2" s="250"/>
      <c r="I2" s="250"/>
      <c r="J2" s="250"/>
      <c r="K2" s="250"/>
      <c r="L2" s="250"/>
    </row>
    <row r="3" spans="1:12">
      <c r="A3" s="177"/>
      <c r="B3" s="177"/>
      <c r="C3" s="177"/>
      <c r="D3" s="177"/>
      <c r="E3" s="177"/>
      <c r="F3" s="177"/>
    </row>
    <row r="4" spans="1:12" ht="18.75">
      <c r="A4" s="799" t="s">
        <v>522</v>
      </c>
      <c r="B4" s="799"/>
      <c r="C4" s="799"/>
      <c r="D4" s="799"/>
      <c r="E4" s="799"/>
      <c r="F4" s="799"/>
      <c r="G4" s="799"/>
    </row>
    <row r="5" spans="1:12" ht="18.75">
      <c r="A5" s="554" t="s">
        <v>851</v>
      </c>
      <c r="B5" s="554"/>
      <c r="C5" s="554"/>
      <c r="D5" s="262"/>
      <c r="E5" s="262"/>
      <c r="F5" s="262"/>
      <c r="G5" s="262"/>
    </row>
    <row r="6" spans="1:12" ht="31.5">
      <c r="A6" s="263"/>
      <c r="B6" s="264" t="s">
        <v>309</v>
      </c>
      <c r="C6" s="264" t="s">
        <v>310</v>
      </c>
      <c r="D6" s="360"/>
      <c r="E6" s="265"/>
      <c r="F6" s="265"/>
    </row>
    <row r="7" spans="1:12" ht="15">
      <c r="A7" s="266" t="s">
        <v>311</v>
      </c>
      <c r="B7" s="273" t="s">
        <v>839</v>
      </c>
      <c r="C7" s="273" t="s">
        <v>839</v>
      </c>
      <c r="D7" s="269"/>
      <c r="E7" s="265"/>
      <c r="F7" s="265"/>
    </row>
    <row r="8" spans="1:12" ht="13.5" customHeight="1">
      <c r="A8" s="266" t="s">
        <v>312</v>
      </c>
      <c r="B8" s="273" t="s">
        <v>839</v>
      </c>
      <c r="C8" s="273" t="s">
        <v>839</v>
      </c>
      <c r="D8" s="269"/>
      <c r="E8" s="265"/>
      <c r="F8" s="265"/>
    </row>
    <row r="9" spans="1:12" ht="13.5" customHeight="1">
      <c r="A9" s="266" t="s">
        <v>313</v>
      </c>
      <c r="B9" s="266"/>
      <c r="C9" s="266"/>
      <c r="D9" s="269"/>
      <c r="E9" s="265"/>
      <c r="F9" s="265"/>
    </row>
    <row r="10" spans="1:12" ht="13.5" customHeight="1">
      <c r="A10" s="267" t="s">
        <v>314</v>
      </c>
      <c r="B10" s="273" t="s">
        <v>839</v>
      </c>
      <c r="C10" s="472" t="s">
        <v>840</v>
      </c>
      <c r="D10" s="269"/>
      <c r="E10" s="265"/>
      <c r="F10" s="265"/>
    </row>
    <row r="11" spans="1:12" ht="13.5" customHeight="1">
      <c r="A11" s="267" t="s">
        <v>315</v>
      </c>
      <c r="B11" s="273" t="s">
        <v>839</v>
      </c>
      <c r="C11" s="472" t="s">
        <v>839</v>
      </c>
      <c r="D11" s="269"/>
      <c r="E11" s="265"/>
      <c r="F11" s="265"/>
    </row>
    <row r="12" spans="1:12" ht="13.5" customHeight="1">
      <c r="A12" s="267" t="s">
        <v>316</v>
      </c>
      <c r="B12" s="273" t="s">
        <v>840</v>
      </c>
      <c r="C12" s="273" t="s">
        <v>840</v>
      </c>
      <c r="D12" s="269"/>
      <c r="E12" s="265"/>
      <c r="F12" s="265"/>
    </row>
    <row r="13" spans="1:12" ht="13.5" customHeight="1">
      <c r="A13" s="267" t="s">
        <v>317</v>
      </c>
      <c r="B13" s="273" t="s">
        <v>840</v>
      </c>
      <c r="C13" s="273" t="s">
        <v>839</v>
      </c>
      <c r="D13" s="269"/>
      <c r="E13" s="265"/>
      <c r="F13" s="265"/>
    </row>
    <row r="14" spans="1:12" ht="13.5" customHeight="1">
      <c r="A14" s="267" t="s">
        <v>318</v>
      </c>
      <c r="B14" s="273" t="s">
        <v>840</v>
      </c>
      <c r="C14" s="273" t="s">
        <v>840</v>
      </c>
      <c r="D14" s="269"/>
      <c r="E14" s="265"/>
      <c r="F14" s="265"/>
    </row>
    <row r="15" spans="1:12" ht="13.5" customHeight="1">
      <c r="A15" s="267" t="s">
        <v>319</v>
      </c>
      <c r="B15" s="273" t="s">
        <v>840</v>
      </c>
      <c r="C15" s="273" t="s">
        <v>840</v>
      </c>
      <c r="D15" s="269"/>
      <c r="E15" s="265"/>
      <c r="F15" s="265"/>
    </row>
    <row r="16" spans="1:12" ht="13.5" customHeight="1">
      <c r="A16" s="267" t="s">
        <v>320</v>
      </c>
      <c r="B16" s="273" t="s">
        <v>840</v>
      </c>
      <c r="C16" s="273" t="s">
        <v>840</v>
      </c>
      <c r="D16" s="269"/>
      <c r="E16" s="265"/>
      <c r="F16" s="265"/>
    </row>
    <row r="17" spans="1:7" ht="13.5" customHeight="1">
      <c r="A17" s="267" t="s">
        <v>321</v>
      </c>
      <c r="B17" s="273" t="s">
        <v>839</v>
      </c>
      <c r="C17" s="273" t="s">
        <v>839</v>
      </c>
      <c r="D17" s="269"/>
      <c r="E17" s="265"/>
      <c r="F17" s="265"/>
    </row>
    <row r="18" spans="1:7" ht="13.5" customHeight="1">
      <c r="A18" s="268"/>
      <c r="B18" s="269"/>
      <c r="C18" s="269"/>
      <c r="D18" s="269"/>
      <c r="E18" s="265"/>
      <c r="F18" s="265"/>
    </row>
    <row r="19" spans="1:7" ht="13.5" customHeight="1">
      <c r="A19" s="800" t="s">
        <v>322</v>
      </c>
      <c r="B19" s="800"/>
      <c r="C19" s="800"/>
      <c r="D19" s="800"/>
      <c r="E19" s="800"/>
      <c r="F19" s="800"/>
      <c r="G19" s="800"/>
    </row>
    <row r="20" spans="1:7" ht="15">
      <c r="A20" s="265"/>
      <c r="B20" s="265"/>
      <c r="C20" s="265"/>
      <c r="D20" s="265"/>
      <c r="E20" s="679" t="s">
        <v>885</v>
      </c>
      <c r="F20" s="679"/>
      <c r="G20" s="117"/>
    </row>
    <row r="21" spans="1:7" ht="46.15" customHeight="1">
      <c r="A21" s="253" t="s">
        <v>411</v>
      </c>
      <c r="B21" s="227" t="s">
        <v>733</v>
      </c>
      <c r="C21" s="270" t="s">
        <v>323</v>
      </c>
      <c r="D21" s="271" t="s">
        <v>324</v>
      </c>
      <c r="E21" s="331" t="s">
        <v>325</v>
      </c>
      <c r="F21" s="331" t="s">
        <v>326</v>
      </c>
      <c r="G21" s="14"/>
    </row>
    <row r="22" spans="1:7" ht="15">
      <c r="A22" s="266" t="s">
        <v>327</v>
      </c>
      <c r="B22" s="273">
        <v>3</v>
      </c>
      <c r="C22" s="273">
        <v>0</v>
      </c>
      <c r="D22" s="470">
        <v>0</v>
      </c>
      <c r="E22" s="471">
        <v>0</v>
      </c>
      <c r="F22" s="272"/>
    </row>
    <row r="23" spans="1:7" ht="15">
      <c r="A23" s="266" t="s">
        <v>328</v>
      </c>
      <c r="B23" s="273">
        <v>3</v>
      </c>
      <c r="C23" s="273">
        <v>0</v>
      </c>
      <c r="D23" s="470">
        <v>0</v>
      </c>
      <c r="E23" s="471">
        <v>0</v>
      </c>
      <c r="F23" s="272"/>
    </row>
    <row r="24" spans="1:7" ht="15">
      <c r="A24" s="266" t="s">
        <v>329</v>
      </c>
      <c r="B24" s="273">
        <v>3</v>
      </c>
      <c r="C24" s="273">
        <v>0</v>
      </c>
      <c r="D24" s="470">
        <v>0</v>
      </c>
      <c r="E24" s="471">
        <v>0</v>
      </c>
      <c r="F24" s="272"/>
    </row>
    <row r="25" spans="1:7" ht="25.5">
      <c r="A25" s="266" t="s">
        <v>330</v>
      </c>
      <c r="B25" s="273">
        <v>3</v>
      </c>
      <c r="C25" s="273">
        <v>0</v>
      </c>
      <c r="D25" s="470">
        <v>0</v>
      </c>
      <c r="E25" s="471">
        <v>0</v>
      </c>
      <c r="F25" s="272"/>
    </row>
    <row r="26" spans="1:7" ht="32.25" customHeight="1">
      <c r="A26" s="266" t="s">
        <v>331</v>
      </c>
      <c r="B26" s="273">
        <v>3</v>
      </c>
      <c r="C26" s="273">
        <v>0</v>
      </c>
      <c r="D26" s="470">
        <v>0</v>
      </c>
      <c r="E26" s="471">
        <v>0</v>
      </c>
      <c r="F26" s="272"/>
    </row>
    <row r="27" spans="1:7" ht="15">
      <c r="A27" s="266" t="s">
        <v>332</v>
      </c>
      <c r="B27" s="273">
        <v>3</v>
      </c>
      <c r="C27" s="273">
        <v>0</v>
      </c>
      <c r="D27" s="470">
        <v>0</v>
      </c>
      <c r="E27" s="471">
        <v>0</v>
      </c>
      <c r="F27" s="272"/>
    </row>
    <row r="28" spans="1:7" ht="15">
      <c r="A28" s="266" t="s">
        <v>333</v>
      </c>
      <c r="B28" s="273">
        <v>3</v>
      </c>
      <c r="C28" s="273">
        <v>0</v>
      </c>
      <c r="D28" s="470">
        <v>0</v>
      </c>
      <c r="E28" s="471">
        <v>0</v>
      </c>
      <c r="F28" s="272"/>
    </row>
    <row r="29" spans="1:7" ht="15">
      <c r="A29" s="266" t="s">
        <v>334</v>
      </c>
      <c r="B29" s="273">
        <v>3</v>
      </c>
      <c r="C29" s="273">
        <v>0</v>
      </c>
      <c r="D29" s="470">
        <v>0</v>
      </c>
      <c r="E29" s="471">
        <v>0</v>
      </c>
      <c r="F29" s="272"/>
    </row>
    <row r="30" spans="1:7" ht="15">
      <c r="A30" s="266" t="s">
        <v>335</v>
      </c>
      <c r="B30" s="273">
        <v>3</v>
      </c>
      <c r="C30" s="273">
        <v>0</v>
      </c>
      <c r="D30" s="470">
        <v>0</v>
      </c>
      <c r="E30" s="471">
        <v>0</v>
      </c>
      <c r="F30" s="272"/>
    </row>
    <row r="31" spans="1:7" ht="15">
      <c r="A31" s="266" t="s">
        <v>336</v>
      </c>
      <c r="B31" s="273">
        <v>3</v>
      </c>
      <c r="C31" s="273">
        <v>0</v>
      </c>
      <c r="D31" s="470">
        <v>0</v>
      </c>
      <c r="E31" s="471">
        <v>0</v>
      </c>
      <c r="F31" s="272"/>
    </row>
    <row r="32" spans="1:7" ht="15">
      <c r="A32" s="266" t="s">
        <v>337</v>
      </c>
      <c r="B32" s="273">
        <v>3</v>
      </c>
      <c r="C32" s="273">
        <v>0</v>
      </c>
      <c r="D32" s="470">
        <v>0</v>
      </c>
      <c r="E32" s="471">
        <v>0</v>
      </c>
      <c r="F32" s="272"/>
    </row>
    <row r="33" spans="1:7" ht="15">
      <c r="A33" s="266" t="s">
        <v>338</v>
      </c>
      <c r="B33" s="273">
        <v>3</v>
      </c>
      <c r="C33" s="273">
        <v>0</v>
      </c>
      <c r="D33" s="470">
        <v>0</v>
      </c>
      <c r="E33" s="471">
        <v>0</v>
      </c>
      <c r="F33" s="272"/>
    </row>
    <row r="34" spans="1:7" ht="15">
      <c r="A34" s="266" t="s">
        <v>339</v>
      </c>
      <c r="B34" s="273">
        <v>3</v>
      </c>
      <c r="C34" s="273">
        <v>0</v>
      </c>
      <c r="D34" s="470">
        <v>0</v>
      </c>
      <c r="E34" s="471">
        <v>0</v>
      </c>
      <c r="F34" s="272"/>
    </row>
    <row r="35" spans="1:7" ht="15">
      <c r="A35" s="266" t="s">
        <v>340</v>
      </c>
      <c r="B35" s="273">
        <v>3</v>
      </c>
      <c r="C35" s="273">
        <v>0</v>
      </c>
      <c r="D35" s="470">
        <v>0</v>
      </c>
      <c r="E35" s="471">
        <v>0</v>
      </c>
      <c r="F35" s="272"/>
    </row>
    <row r="36" spans="1:7" ht="15">
      <c r="A36" s="266" t="s">
        <v>341</v>
      </c>
      <c r="B36" s="273">
        <v>3</v>
      </c>
      <c r="C36" s="273">
        <v>0</v>
      </c>
      <c r="D36" s="470">
        <v>0</v>
      </c>
      <c r="E36" s="471">
        <v>0</v>
      </c>
      <c r="F36" s="272"/>
    </row>
    <row r="37" spans="1:7" ht="15">
      <c r="A37" s="266" t="s">
        <v>342</v>
      </c>
      <c r="B37" s="273">
        <v>3</v>
      </c>
      <c r="C37" s="273">
        <v>0</v>
      </c>
      <c r="D37" s="470">
        <v>0</v>
      </c>
      <c r="E37" s="471">
        <v>0</v>
      </c>
      <c r="F37" s="272"/>
    </row>
    <row r="38" spans="1:7" ht="15">
      <c r="A38" s="266" t="s">
        <v>47</v>
      </c>
      <c r="B38" s="273">
        <v>3</v>
      </c>
      <c r="C38" s="273">
        <v>0</v>
      </c>
      <c r="D38" s="470">
        <v>0</v>
      </c>
      <c r="E38" s="471">
        <v>0</v>
      </c>
      <c r="F38" s="272"/>
    </row>
    <row r="39" spans="1:7" ht="15">
      <c r="A39" s="273" t="s">
        <v>16</v>
      </c>
      <c r="B39" s="273">
        <v>3</v>
      </c>
      <c r="C39" s="273">
        <v>0</v>
      </c>
      <c r="D39" s="470">
        <v>0</v>
      </c>
      <c r="E39" s="471">
        <v>0</v>
      </c>
      <c r="F39" s="272"/>
    </row>
    <row r="43" spans="1:7" ht="15" customHeight="1">
      <c r="A43" s="232"/>
      <c r="B43" s="232"/>
      <c r="C43" s="232"/>
      <c r="D43" s="647" t="s">
        <v>12</v>
      </c>
      <c r="E43" s="647"/>
      <c r="F43" s="243"/>
      <c r="G43" s="233"/>
    </row>
    <row r="44" spans="1:7" ht="15" customHeight="1">
      <c r="A44" s="232"/>
      <c r="B44" s="232"/>
      <c r="C44" s="232"/>
      <c r="D44" s="647" t="s">
        <v>730</v>
      </c>
      <c r="E44" s="647"/>
      <c r="F44" s="233"/>
      <c r="G44" s="233"/>
    </row>
    <row r="45" spans="1:7">
      <c r="A45" s="232" t="s">
        <v>838</v>
      </c>
      <c r="C45" s="232"/>
      <c r="D45" s="234" t="s">
        <v>78</v>
      </c>
      <c r="E45" s="234"/>
      <c r="F45" s="234"/>
      <c r="G45" s="237"/>
    </row>
  </sheetData>
  <mergeCells count="8">
    <mergeCell ref="D44:E44"/>
    <mergeCell ref="A1:E1"/>
    <mergeCell ref="A2:F2"/>
    <mergeCell ref="A4:G4"/>
    <mergeCell ref="A19:G19"/>
    <mergeCell ref="D43:E43"/>
    <mergeCell ref="E20:F20"/>
    <mergeCell ref="A5:C5"/>
  </mergeCells>
  <printOptions horizontalCentered="1"/>
  <pageMargins left="0.70866141732283472" right="0.70866141732283472" top="0.23622047244094491" bottom="0" header="0.31496062992125984" footer="0.31496062992125984"/>
  <pageSetup paperSize="9" scale="77" orientation="landscape" r:id="rId1"/>
</worksheet>
</file>

<file path=xl/worksheets/sheet54.xml><?xml version="1.0" encoding="utf-8"?>
<worksheet xmlns="http://schemas.openxmlformats.org/spreadsheetml/2006/main" xmlns:r="http://schemas.openxmlformats.org/officeDocument/2006/relationships">
  <sheetPr>
    <pageSetUpPr fitToPage="1"/>
  </sheetPr>
  <dimension ref="B2:H13"/>
  <sheetViews>
    <sheetView zoomScaleSheetLayoutView="90" workbookViewId="0">
      <selection activeCell="G24" sqref="G24"/>
    </sheetView>
  </sheetViews>
  <sheetFormatPr defaultRowHeight="12.75"/>
  <sheetData>
    <row r="2" spans="2:8">
      <c r="B2" s="16"/>
    </row>
    <row r="4" spans="2:8" ht="12.75" customHeight="1">
      <c r="B4" s="801" t="s">
        <v>699</v>
      </c>
      <c r="C4" s="801"/>
      <c r="D4" s="801"/>
      <c r="E4" s="801"/>
      <c r="F4" s="801"/>
      <c r="G4" s="801"/>
      <c r="H4" s="801"/>
    </row>
    <row r="5" spans="2:8" ht="12.75" customHeight="1">
      <c r="B5" s="801"/>
      <c r="C5" s="801"/>
      <c r="D5" s="801"/>
      <c r="E5" s="801"/>
      <c r="F5" s="801"/>
      <c r="G5" s="801"/>
      <c r="H5" s="801"/>
    </row>
    <row r="6" spans="2:8" ht="12.75" customHeight="1">
      <c r="B6" s="801"/>
      <c r="C6" s="801"/>
      <c r="D6" s="801"/>
      <c r="E6" s="801"/>
      <c r="F6" s="801"/>
      <c r="G6" s="801"/>
      <c r="H6" s="801"/>
    </row>
    <row r="7" spans="2:8" ht="12.75" customHeight="1">
      <c r="B7" s="801"/>
      <c r="C7" s="801"/>
      <c r="D7" s="801"/>
      <c r="E7" s="801"/>
      <c r="F7" s="801"/>
      <c r="G7" s="801"/>
      <c r="H7" s="801"/>
    </row>
    <row r="8" spans="2:8" ht="12.75" customHeight="1">
      <c r="B8" s="801"/>
      <c r="C8" s="801"/>
      <c r="D8" s="801"/>
      <c r="E8" s="801"/>
      <c r="F8" s="801"/>
      <c r="G8" s="801"/>
      <c r="H8" s="801"/>
    </row>
    <row r="9" spans="2:8" ht="12.75" customHeight="1">
      <c r="B9" s="801"/>
      <c r="C9" s="801"/>
      <c r="D9" s="801"/>
      <c r="E9" s="801"/>
      <c r="F9" s="801"/>
      <c r="G9" s="801"/>
      <c r="H9" s="801"/>
    </row>
    <row r="10" spans="2:8" ht="12.75" customHeight="1">
      <c r="B10" s="801"/>
      <c r="C10" s="801"/>
      <c r="D10" s="801"/>
      <c r="E10" s="801"/>
      <c r="F10" s="801"/>
      <c r="G10" s="801"/>
      <c r="H10" s="801"/>
    </row>
    <row r="11" spans="2:8" ht="12.75" customHeight="1">
      <c r="B11" s="801"/>
      <c r="C11" s="801"/>
      <c r="D11" s="801"/>
      <c r="E11" s="801"/>
      <c r="F11" s="801"/>
      <c r="G11" s="801"/>
      <c r="H11" s="801"/>
    </row>
    <row r="12" spans="2:8" ht="12.75" customHeight="1">
      <c r="B12" s="801"/>
      <c r="C12" s="801"/>
      <c r="D12" s="801"/>
      <c r="E12" s="801"/>
      <c r="F12" s="801"/>
      <c r="G12" s="801"/>
      <c r="H12" s="801"/>
    </row>
    <row r="13" spans="2:8" ht="12.75" customHeight="1">
      <c r="B13" s="801"/>
      <c r="C13" s="801"/>
      <c r="D13" s="801"/>
      <c r="E13" s="801"/>
      <c r="F13" s="801"/>
      <c r="G13" s="801"/>
      <c r="H13" s="801"/>
    </row>
  </sheetData>
  <mergeCells count="1">
    <mergeCell ref="B4:H13"/>
  </mergeCells>
  <printOptions horizontalCentered="1"/>
  <pageMargins left="0.70866141732283472" right="0.70866141732283472" top="0.23622047244094491" bottom="0" header="0.31496062992125984" footer="0.31496062992125984"/>
  <pageSetup paperSize="9" orientation="landscape" verticalDpi="0" r:id="rId1"/>
</worksheet>
</file>

<file path=xl/worksheets/sheet55.xml><?xml version="1.0" encoding="utf-8"?>
<worksheet xmlns="http://schemas.openxmlformats.org/spreadsheetml/2006/main" xmlns:r="http://schemas.openxmlformats.org/officeDocument/2006/relationships">
  <sheetPr>
    <pageSetUpPr fitToPage="1"/>
  </sheetPr>
  <dimension ref="A1:T30"/>
  <sheetViews>
    <sheetView zoomScale="90" zoomScaleNormal="90" zoomScaleSheetLayoutView="100" workbookViewId="0">
      <selection activeCell="A6" sqref="A6:C6"/>
    </sheetView>
  </sheetViews>
  <sheetFormatPr defaultColWidth="9.140625" defaultRowHeight="14.25"/>
  <cols>
    <col min="1" max="1" width="4.7109375" style="50" customWidth="1"/>
    <col min="2" max="2" width="16.85546875" style="50" customWidth="1"/>
    <col min="3" max="3" width="11.7109375" style="50" customWidth="1"/>
    <col min="4" max="4" width="12" style="50" customWidth="1"/>
    <col min="5" max="5" width="12.140625" style="50" customWidth="1"/>
    <col min="6" max="6" width="17.42578125" style="50" customWidth="1"/>
    <col min="7" max="7" width="12.42578125" style="50" customWidth="1"/>
    <col min="8" max="8" width="16" style="50" customWidth="1"/>
    <col min="9" max="9" width="12.7109375" style="50" customWidth="1"/>
    <col min="10" max="10" width="15" style="50" customWidth="1"/>
    <col min="11" max="11" width="16" style="50" customWidth="1"/>
    <col min="12" max="12" width="11.85546875" style="50" customWidth="1"/>
    <col min="13" max="16384" width="9.140625" style="50"/>
  </cols>
  <sheetData>
    <row r="1" spans="1:20" ht="15" customHeight="1">
      <c r="C1" s="550"/>
      <c r="D1" s="550"/>
      <c r="E1" s="550"/>
      <c r="F1" s="550"/>
      <c r="G1" s="550"/>
      <c r="H1" s="550"/>
      <c r="I1" s="181"/>
      <c r="J1" s="697" t="s">
        <v>524</v>
      </c>
      <c r="K1" s="697"/>
    </row>
    <row r="2" spans="1:20" s="55" customFormat="1" ht="19.5" customHeight="1">
      <c r="A2" s="807" t="s">
        <v>0</v>
      </c>
      <c r="B2" s="807"/>
      <c r="C2" s="807"/>
      <c r="D2" s="807"/>
      <c r="E2" s="807"/>
      <c r="F2" s="807"/>
      <c r="G2" s="807"/>
      <c r="H2" s="807"/>
      <c r="I2" s="807"/>
      <c r="J2" s="807"/>
      <c r="K2" s="807"/>
    </row>
    <row r="3" spans="1:20" s="55" customFormat="1" ht="19.5" customHeight="1">
      <c r="A3" s="806" t="s">
        <v>631</v>
      </c>
      <c r="B3" s="806"/>
      <c r="C3" s="806"/>
      <c r="D3" s="806"/>
      <c r="E3" s="806"/>
      <c r="F3" s="806"/>
      <c r="G3" s="806"/>
      <c r="H3" s="806"/>
      <c r="I3" s="806"/>
      <c r="J3" s="806"/>
      <c r="K3" s="806"/>
    </row>
    <row r="4" spans="1:20" s="55" customFormat="1" ht="14.25" customHeight="1">
      <c r="A4" s="63"/>
      <c r="B4" s="63"/>
      <c r="C4" s="63"/>
      <c r="D4" s="63"/>
      <c r="E4" s="63"/>
      <c r="F4" s="63"/>
      <c r="G4" s="63"/>
      <c r="H4" s="63"/>
      <c r="I4" s="63"/>
      <c r="J4" s="63"/>
      <c r="K4" s="63"/>
    </row>
    <row r="5" spans="1:20" s="55" customFormat="1" ht="18" customHeight="1">
      <c r="A5" s="753" t="s">
        <v>700</v>
      </c>
      <c r="B5" s="753"/>
      <c r="C5" s="753"/>
      <c r="D5" s="753"/>
      <c r="E5" s="753"/>
      <c r="F5" s="753"/>
      <c r="G5" s="753"/>
      <c r="H5" s="753"/>
      <c r="I5" s="753"/>
      <c r="J5" s="753"/>
      <c r="K5" s="753"/>
    </row>
    <row r="6" spans="1:20" ht="15.75">
      <c r="A6" s="554" t="s">
        <v>851</v>
      </c>
      <c r="B6" s="554"/>
      <c r="C6" s="554"/>
      <c r="D6" s="112"/>
      <c r="E6" s="112"/>
      <c r="F6" s="112"/>
      <c r="G6" s="112"/>
      <c r="H6" s="112"/>
      <c r="I6" s="112"/>
      <c r="J6" s="112"/>
      <c r="K6" s="112"/>
    </row>
    <row r="7" spans="1:20" ht="29.25" customHeight="1">
      <c r="A7" s="804" t="s">
        <v>68</v>
      </c>
      <c r="B7" s="804" t="s">
        <v>69</v>
      </c>
      <c r="C7" s="804" t="s">
        <v>70</v>
      </c>
      <c r="D7" s="804" t="s">
        <v>150</v>
      </c>
      <c r="E7" s="804"/>
      <c r="F7" s="804"/>
      <c r="G7" s="804"/>
      <c r="H7" s="804"/>
      <c r="I7" s="559" t="s">
        <v>231</v>
      </c>
      <c r="J7" s="804" t="s">
        <v>71</v>
      </c>
      <c r="K7" s="804" t="s">
        <v>469</v>
      </c>
      <c r="L7" s="808" t="s">
        <v>72</v>
      </c>
      <c r="S7" s="54"/>
      <c r="T7" s="54"/>
    </row>
    <row r="8" spans="1:20" ht="33.75" customHeight="1">
      <c r="A8" s="804"/>
      <c r="B8" s="804"/>
      <c r="C8" s="804"/>
      <c r="D8" s="804" t="s">
        <v>73</v>
      </c>
      <c r="E8" s="804" t="s">
        <v>74</v>
      </c>
      <c r="F8" s="804"/>
      <c r="G8" s="804"/>
      <c r="H8" s="51" t="s">
        <v>75</v>
      </c>
      <c r="I8" s="805"/>
      <c r="J8" s="804"/>
      <c r="K8" s="804"/>
      <c r="L8" s="808"/>
    </row>
    <row r="9" spans="1:20" ht="30">
      <c r="A9" s="804"/>
      <c r="B9" s="804"/>
      <c r="C9" s="804"/>
      <c r="D9" s="804"/>
      <c r="E9" s="51" t="s">
        <v>76</v>
      </c>
      <c r="F9" s="51" t="s">
        <v>77</v>
      </c>
      <c r="G9" s="51" t="s">
        <v>16</v>
      </c>
      <c r="H9" s="51"/>
      <c r="I9" s="560"/>
      <c r="J9" s="804"/>
      <c r="K9" s="804"/>
      <c r="L9" s="808"/>
    </row>
    <row r="10" spans="1:20" s="164" customFormat="1" ht="17.100000000000001" customHeight="1">
      <c r="A10" s="163">
        <v>1</v>
      </c>
      <c r="B10" s="163">
        <v>2</v>
      </c>
      <c r="C10" s="163">
        <v>3</v>
      </c>
      <c r="D10" s="163">
        <v>4</v>
      </c>
      <c r="E10" s="163">
        <v>5</v>
      </c>
      <c r="F10" s="163">
        <v>6</v>
      </c>
      <c r="G10" s="163">
        <v>7</v>
      </c>
      <c r="H10" s="163">
        <v>8</v>
      </c>
      <c r="I10" s="163">
        <v>9</v>
      </c>
      <c r="J10" s="163">
        <v>10</v>
      </c>
      <c r="K10" s="163">
        <v>11</v>
      </c>
      <c r="L10" s="163">
        <v>12</v>
      </c>
    </row>
    <row r="11" spans="1:20" ht="17.100000000000001" customHeight="1">
      <c r="A11" s="57">
        <v>1</v>
      </c>
      <c r="B11" s="58" t="s">
        <v>701</v>
      </c>
      <c r="C11" s="52">
        <v>30</v>
      </c>
      <c r="D11" s="52">
        <v>30</v>
      </c>
      <c r="E11" s="52">
        <v>0</v>
      </c>
      <c r="F11" s="52">
        <v>0</v>
      </c>
      <c r="G11" s="52">
        <f>SUM(E11:F11)</f>
        <v>0</v>
      </c>
      <c r="H11" s="52">
        <f>SUM(D11+G11)</f>
        <v>30</v>
      </c>
      <c r="I11" s="52">
        <v>0</v>
      </c>
      <c r="J11" s="52">
        <f>SUM(C11-H11)</f>
        <v>0</v>
      </c>
      <c r="K11" s="52">
        <v>0</v>
      </c>
      <c r="L11" s="52"/>
    </row>
    <row r="12" spans="1:20" ht="17.100000000000001" customHeight="1">
      <c r="A12" s="57">
        <v>2</v>
      </c>
      <c r="B12" s="58" t="s">
        <v>702</v>
      </c>
      <c r="C12" s="52">
        <v>31</v>
      </c>
      <c r="D12" s="52">
        <v>31</v>
      </c>
      <c r="E12" s="52">
        <v>0</v>
      </c>
      <c r="F12" s="52">
        <v>0</v>
      </c>
      <c r="G12" s="52">
        <f t="shared" ref="G12:G22" si="0">SUM(E12:F12)</f>
        <v>0</v>
      </c>
      <c r="H12" s="52">
        <f t="shared" ref="H12:H22" si="1">SUM(D12+G12)</f>
        <v>31</v>
      </c>
      <c r="I12" s="52">
        <v>0</v>
      </c>
      <c r="J12" s="52">
        <f t="shared" ref="J12:J22" si="2">SUM(C12-H12)</f>
        <v>0</v>
      </c>
      <c r="K12" s="52">
        <v>0</v>
      </c>
      <c r="L12" s="52"/>
    </row>
    <row r="13" spans="1:20" ht="17.100000000000001" customHeight="1">
      <c r="A13" s="57">
        <v>3</v>
      </c>
      <c r="B13" s="58" t="s">
        <v>703</v>
      </c>
      <c r="C13" s="52">
        <v>30</v>
      </c>
      <c r="D13" s="52">
        <v>24</v>
      </c>
      <c r="E13" s="52">
        <v>0</v>
      </c>
      <c r="F13" s="52">
        <v>1</v>
      </c>
      <c r="G13" s="52">
        <f t="shared" si="0"/>
        <v>1</v>
      </c>
      <c r="H13" s="52">
        <f t="shared" si="1"/>
        <v>25</v>
      </c>
      <c r="I13" s="52">
        <v>5</v>
      </c>
      <c r="J13" s="52">
        <f t="shared" si="2"/>
        <v>5</v>
      </c>
      <c r="K13" s="52">
        <v>0</v>
      </c>
      <c r="L13" s="52"/>
    </row>
    <row r="14" spans="1:20" ht="17.100000000000001" customHeight="1">
      <c r="A14" s="57">
        <v>4</v>
      </c>
      <c r="B14" s="58" t="s">
        <v>704</v>
      </c>
      <c r="C14" s="52">
        <v>31</v>
      </c>
      <c r="D14" s="52">
        <v>0</v>
      </c>
      <c r="E14" s="52">
        <v>0</v>
      </c>
      <c r="F14" s="52">
        <v>4</v>
      </c>
      <c r="G14" s="52">
        <f t="shared" si="0"/>
        <v>4</v>
      </c>
      <c r="H14" s="52">
        <f t="shared" si="1"/>
        <v>4</v>
      </c>
      <c r="I14" s="52">
        <v>27</v>
      </c>
      <c r="J14" s="52">
        <f t="shared" si="2"/>
        <v>27</v>
      </c>
      <c r="K14" s="52">
        <v>0</v>
      </c>
      <c r="L14" s="52"/>
    </row>
    <row r="15" spans="1:20" ht="17.100000000000001" customHeight="1">
      <c r="A15" s="57">
        <v>5</v>
      </c>
      <c r="B15" s="58" t="s">
        <v>705</v>
      </c>
      <c r="C15" s="52">
        <v>31</v>
      </c>
      <c r="D15" s="52">
        <v>0</v>
      </c>
      <c r="E15" s="52">
        <v>0</v>
      </c>
      <c r="F15" s="52">
        <v>9</v>
      </c>
      <c r="G15" s="52">
        <f t="shared" si="0"/>
        <v>9</v>
      </c>
      <c r="H15" s="52">
        <f t="shared" si="1"/>
        <v>9</v>
      </c>
      <c r="I15" s="52">
        <v>22</v>
      </c>
      <c r="J15" s="52">
        <f t="shared" si="2"/>
        <v>22</v>
      </c>
      <c r="K15" s="52">
        <v>0</v>
      </c>
      <c r="L15" s="52"/>
    </row>
    <row r="16" spans="1:20" s="56" customFormat="1" ht="17.100000000000001" customHeight="1">
      <c r="A16" s="57">
        <v>6</v>
      </c>
      <c r="B16" s="58" t="s">
        <v>706</v>
      </c>
      <c r="C16" s="57">
        <v>30</v>
      </c>
      <c r="D16" s="57">
        <v>0</v>
      </c>
      <c r="E16" s="52">
        <v>0</v>
      </c>
      <c r="F16" s="57">
        <v>6</v>
      </c>
      <c r="G16" s="52">
        <f t="shared" si="0"/>
        <v>6</v>
      </c>
      <c r="H16" s="52">
        <f t="shared" si="1"/>
        <v>6</v>
      </c>
      <c r="I16" s="57">
        <v>24</v>
      </c>
      <c r="J16" s="52">
        <f t="shared" si="2"/>
        <v>24</v>
      </c>
      <c r="K16" s="57">
        <v>0</v>
      </c>
      <c r="L16" s="57"/>
    </row>
    <row r="17" spans="1:12" s="56" customFormat="1" ht="17.100000000000001" customHeight="1">
      <c r="A17" s="57">
        <v>7</v>
      </c>
      <c r="B17" s="58" t="s">
        <v>707</v>
      </c>
      <c r="C17" s="57">
        <v>31</v>
      </c>
      <c r="D17" s="57">
        <v>0</v>
      </c>
      <c r="E17" s="52">
        <v>0</v>
      </c>
      <c r="F17" s="57">
        <v>5</v>
      </c>
      <c r="G17" s="52">
        <f t="shared" si="0"/>
        <v>5</v>
      </c>
      <c r="H17" s="52">
        <f t="shared" si="1"/>
        <v>5</v>
      </c>
      <c r="I17" s="57">
        <v>26</v>
      </c>
      <c r="J17" s="52">
        <f t="shared" si="2"/>
        <v>26</v>
      </c>
      <c r="K17" s="57">
        <v>0</v>
      </c>
      <c r="L17" s="57"/>
    </row>
    <row r="18" spans="1:12" s="56" customFormat="1" ht="17.100000000000001" customHeight="1">
      <c r="A18" s="57">
        <v>8</v>
      </c>
      <c r="B18" s="58" t="s">
        <v>708</v>
      </c>
      <c r="C18" s="57">
        <v>30</v>
      </c>
      <c r="D18" s="57">
        <v>0</v>
      </c>
      <c r="E18" s="52">
        <v>0</v>
      </c>
      <c r="F18" s="57">
        <v>10</v>
      </c>
      <c r="G18" s="52">
        <f t="shared" si="0"/>
        <v>10</v>
      </c>
      <c r="H18" s="52">
        <f t="shared" si="1"/>
        <v>10</v>
      </c>
      <c r="I18" s="57">
        <v>20</v>
      </c>
      <c r="J18" s="52">
        <f t="shared" si="2"/>
        <v>20</v>
      </c>
      <c r="K18" s="57">
        <v>0</v>
      </c>
      <c r="L18" s="57"/>
    </row>
    <row r="19" spans="1:12" s="56" customFormat="1" ht="17.100000000000001" customHeight="1">
      <c r="A19" s="57">
        <v>9</v>
      </c>
      <c r="B19" s="58" t="s">
        <v>709</v>
      </c>
      <c r="C19" s="57">
        <v>31</v>
      </c>
      <c r="D19" s="57">
        <v>0</v>
      </c>
      <c r="E19" s="52">
        <v>0</v>
      </c>
      <c r="F19" s="57">
        <v>7</v>
      </c>
      <c r="G19" s="52">
        <f t="shared" si="0"/>
        <v>7</v>
      </c>
      <c r="H19" s="52">
        <f t="shared" si="1"/>
        <v>7</v>
      </c>
      <c r="I19" s="57">
        <v>24</v>
      </c>
      <c r="J19" s="52">
        <f t="shared" si="2"/>
        <v>24</v>
      </c>
      <c r="K19" s="57">
        <v>0</v>
      </c>
      <c r="L19" s="57"/>
    </row>
    <row r="20" spans="1:12" s="56" customFormat="1" ht="17.100000000000001" customHeight="1">
      <c r="A20" s="57">
        <v>10</v>
      </c>
      <c r="B20" s="58" t="s">
        <v>710</v>
      </c>
      <c r="C20" s="57">
        <v>31</v>
      </c>
      <c r="D20" s="57">
        <v>0</v>
      </c>
      <c r="E20" s="52">
        <v>0</v>
      </c>
      <c r="F20" s="57">
        <v>6</v>
      </c>
      <c r="G20" s="52">
        <f t="shared" si="0"/>
        <v>6</v>
      </c>
      <c r="H20" s="52">
        <f t="shared" si="1"/>
        <v>6</v>
      </c>
      <c r="I20" s="57">
        <v>25</v>
      </c>
      <c r="J20" s="52">
        <f t="shared" si="2"/>
        <v>25</v>
      </c>
      <c r="K20" s="57">
        <v>0</v>
      </c>
      <c r="L20" s="57"/>
    </row>
    <row r="21" spans="1:12" s="56" customFormat="1" ht="17.100000000000001" customHeight="1">
      <c r="A21" s="57">
        <v>11</v>
      </c>
      <c r="B21" s="58" t="s">
        <v>711</v>
      </c>
      <c r="C21" s="57">
        <v>28</v>
      </c>
      <c r="D21" s="57">
        <v>0</v>
      </c>
      <c r="E21" s="52">
        <v>0</v>
      </c>
      <c r="F21" s="431">
        <v>6</v>
      </c>
      <c r="G21" s="52">
        <f t="shared" si="0"/>
        <v>6</v>
      </c>
      <c r="H21" s="52">
        <f t="shared" si="1"/>
        <v>6</v>
      </c>
      <c r="I21" s="57">
        <v>22</v>
      </c>
      <c r="J21" s="52">
        <f t="shared" si="2"/>
        <v>22</v>
      </c>
      <c r="K21" s="57">
        <v>0</v>
      </c>
      <c r="L21" s="57"/>
    </row>
    <row r="22" spans="1:12" s="56" customFormat="1" ht="17.100000000000001" customHeight="1">
      <c r="A22" s="57">
        <v>12</v>
      </c>
      <c r="B22" s="58" t="s">
        <v>712</v>
      </c>
      <c r="C22" s="57">
        <v>31</v>
      </c>
      <c r="D22" s="57">
        <v>0</v>
      </c>
      <c r="E22" s="52">
        <v>0</v>
      </c>
      <c r="F22" s="431">
        <v>6</v>
      </c>
      <c r="G22" s="52">
        <f t="shared" si="0"/>
        <v>6</v>
      </c>
      <c r="H22" s="52">
        <f t="shared" si="1"/>
        <v>6</v>
      </c>
      <c r="I22" s="57">
        <v>25</v>
      </c>
      <c r="J22" s="52">
        <f t="shared" si="2"/>
        <v>25</v>
      </c>
      <c r="K22" s="57">
        <v>0</v>
      </c>
      <c r="L22" s="57"/>
    </row>
    <row r="23" spans="1:12" s="56" customFormat="1" ht="17.100000000000001" customHeight="1">
      <c r="A23" s="58"/>
      <c r="B23" s="59" t="s">
        <v>16</v>
      </c>
      <c r="C23" s="431">
        <v>365</v>
      </c>
      <c r="D23" s="431">
        <f>SUM(D11:D22)</f>
        <v>85</v>
      </c>
      <c r="E23" s="431">
        <f t="shared" ref="E23:L23" si="3">SUM(E11:E22)</f>
        <v>0</v>
      </c>
      <c r="F23" s="431">
        <f t="shared" si="3"/>
        <v>60</v>
      </c>
      <c r="G23" s="431">
        <f t="shared" si="3"/>
        <v>60</v>
      </c>
      <c r="H23" s="431">
        <f t="shared" si="3"/>
        <v>145</v>
      </c>
      <c r="I23" s="431">
        <f t="shared" si="3"/>
        <v>220</v>
      </c>
      <c r="J23" s="431">
        <f t="shared" si="3"/>
        <v>220</v>
      </c>
      <c r="K23" s="431">
        <f t="shared" si="3"/>
        <v>0</v>
      </c>
      <c r="L23" s="431">
        <f t="shared" si="3"/>
        <v>0</v>
      </c>
    </row>
    <row r="24" spans="1:12" s="56" customFormat="1" ht="11.25" customHeight="1">
      <c r="A24" s="60"/>
      <c r="B24" s="61"/>
      <c r="C24" s="62"/>
      <c r="D24" s="60"/>
      <c r="E24" s="60"/>
      <c r="F24" s="60"/>
      <c r="G24" s="60"/>
      <c r="H24" s="60"/>
      <c r="I24" s="60"/>
      <c r="J24" s="60"/>
      <c r="K24" s="60"/>
    </row>
    <row r="25" spans="1:12" ht="15">
      <c r="A25" s="53" t="s">
        <v>98</v>
      </c>
      <c r="B25" s="53"/>
      <c r="C25" s="53"/>
      <c r="D25" s="53"/>
      <c r="E25" s="53"/>
      <c r="F25" s="53"/>
      <c r="G25" s="53"/>
      <c r="H25" s="53"/>
      <c r="I25" s="53"/>
      <c r="J25" s="53"/>
    </row>
    <row r="26" spans="1:12" ht="15">
      <c r="A26" s="53"/>
      <c r="B26" s="53"/>
      <c r="C26" s="53"/>
      <c r="D26" s="53"/>
      <c r="E26" s="53"/>
      <c r="F26" s="53"/>
      <c r="G26" s="53"/>
      <c r="H26" s="53"/>
      <c r="I26" s="53"/>
      <c r="J26" s="53"/>
    </row>
    <row r="27" spans="1:12" ht="15">
      <c r="A27" s="53"/>
      <c r="B27" s="53"/>
      <c r="C27" s="53"/>
      <c r="D27" s="53"/>
      <c r="E27" s="53"/>
      <c r="F27" s="53"/>
      <c r="G27" s="53"/>
      <c r="H27" s="53"/>
      <c r="I27" s="53"/>
      <c r="J27" s="53"/>
    </row>
    <row r="28" spans="1:12" ht="15">
      <c r="A28" s="53" t="s">
        <v>11</v>
      </c>
      <c r="B28" s="53"/>
      <c r="C28" s="53"/>
      <c r="D28" s="53"/>
      <c r="E28" s="53"/>
      <c r="F28" s="53"/>
      <c r="G28" s="53"/>
      <c r="H28" s="53"/>
      <c r="I28" s="53"/>
      <c r="J28" s="802" t="s">
        <v>12</v>
      </c>
      <c r="K28" s="802"/>
    </row>
    <row r="29" spans="1:12" ht="15">
      <c r="A29" s="803" t="s">
        <v>730</v>
      </c>
      <c r="B29" s="803"/>
      <c r="C29" s="803"/>
      <c r="D29" s="803"/>
      <c r="E29" s="803"/>
      <c r="F29" s="803"/>
      <c r="G29" s="803"/>
      <c r="H29" s="803"/>
      <c r="I29" s="803"/>
      <c r="J29" s="803"/>
      <c r="K29" s="803"/>
    </row>
    <row r="30" spans="1:12" ht="15">
      <c r="A30" s="53"/>
      <c r="B30" s="53"/>
      <c r="C30" s="53"/>
      <c r="D30" s="53"/>
      <c r="E30" s="53"/>
      <c r="F30" s="53"/>
      <c r="G30" s="53"/>
      <c r="H30" s="53" t="s">
        <v>78</v>
      </c>
      <c r="I30" s="53"/>
      <c r="J30" s="53"/>
      <c r="K30" s="53"/>
    </row>
  </sheetData>
  <mergeCells count="18">
    <mergeCell ref="C1:H1"/>
    <mergeCell ref="J1:K1"/>
    <mergeCell ref="A3:K3"/>
    <mergeCell ref="A2:K2"/>
    <mergeCell ref="L7:L9"/>
    <mergeCell ref="J28:K28"/>
    <mergeCell ref="A29:K29"/>
    <mergeCell ref="A5:K5"/>
    <mergeCell ref="A7:A9"/>
    <mergeCell ref="B7:B9"/>
    <mergeCell ref="C7:C9"/>
    <mergeCell ref="D7:H7"/>
    <mergeCell ref="J7:J9"/>
    <mergeCell ref="K7:K9"/>
    <mergeCell ref="D8:D9"/>
    <mergeCell ref="E8:G8"/>
    <mergeCell ref="I7:I9"/>
    <mergeCell ref="A6:C6"/>
  </mergeCells>
  <phoneticPr fontId="0" type="noConversion"/>
  <printOptions horizontalCentered="1"/>
  <pageMargins left="0.70866141732283472" right="0.70866141732283472" top="0.23622047244094491" bottom="0" header="0.31496062992125984" footer="0.31496062992125984"/>
  <pageSetup paperSize="9" scale="84" orientation="landscape" r:id="rId1"/>
</worksheet>
</file>

<file path=xl/worksheets/sheet56.xml><?xml version="1.0" encoding="utf-8"?>
<worksheet xmlns="http://schemas.openxmlformats.org/spreadsheetml/2006/main" xmlns:r="http://schemas.openxmlformats.org/officeDocument/2006/relationships">
  <sheetPr>
    <pageSetUpPr fitToPage="1"/>
  </sheetPr>
  <dimension ref="A1:R31"/>
  <sheetViews>
    <sheetView zoomScaleSheetLayoutView="100" workbookViewId="0">
      <selection activeCell="A6" sqref="A6:C6"/>
    </sheetView>
  </sheetViews>
  <sheetFormatPr defaultColWidth="9.140625" defaultRowHeight="14.25"/>
  <cols>
    <col min="1" max="1" width="4.7109375" style="50" customWidth="1"/>
    <col min="2" max="2" width="14.7109375" style="50" customWidth="1"/>
    <col min="3" max="3" width="11.7109375" style="50" customWidth="1"/>
    <col min="4" max="4" width="12" style="50" customWidth="1"/>
    <col min="5" max="5" width="11.85546875" style="50" customWidth="1"/>
    <col min="6" max="6" width="18.85546875" style="50" customWidth="1"/>
    <col min="7" max="7" width="10.140625" style="50" customWidth="1"/>
    <col min="8" max="8" width="14.7109375" style="50" customWidth="1"/>
    <col min="9" max="9" width="15.28515625" style="50" customWidth="1"/>
    <col min="10" max="10" width="14.7109375" style="50" customWidth="1"/>
    <col min="11" max="11" width="11.85546875" style="50" customWidth="1"/>
    <col min="12" max="16384" width="9.140625" style="50"/>
  </cols>
  <sheetData>
    <row r="1" spans="1:18" ht="15" customHeight="1">
      <c r="C1" s="550"/>
      <c r="D1" s="550"/>
      <c r="E1" s="550"/>
      <c r="F1" s="550"/>
      <c r="G1" s="550"/>
      <c r="H1" s="550"/>
      <c r="I1" s="181"/>
      <c r="J1" s="42" t="s">
        <v>525</v>
      </c>
    </row>
    <row r="2" spans="1:18" s="55" customFormat="1" ht="19.5" customHeight="1">
      <c r="A2" s="807" t="s">
        <v>0</v>
      </c>
      <c r="B2" s="807"/>
      <c r="C2" s="807"/>
      <c r="D2" s="807"/>
      <c r="E2" s="807"/>
      <c r="F2" s="807"/>
      <c r="G2" s="807"/>
      <c r="H2" s="807"/>
      <c r="I2" s="807"/>
      <c r="J2" s="807"/>
    </row>
    <row r="3" spans="1:18" s="55" customFormat="1" ht="19.5" customHeight="1">
      <c r="A3" s="806" t="s">
        <v>631</v>
      </c>
      <c r="B3" s="806"/>
      <c r="C3" s="806"/>
      <c r="D3" s="806"/>
      <c r="E3" s="806"/>
      <c r="F3" s="806"/>
      <c r="G3" s="806"/>
      <c r="H3" s="806"/>
      <c r="I3" s="806"/>
      <c r="J3" s="806"/>
    </row>
    <row r="4" spans="1:18" s="55" customFormat="1" ht="14.25" customHeight="1">
      <c r="A4" s="63"/>
      <c r="B4" s="63"/>
      <c r="C4" s="63"/>
      <c r="D4" s="63"/>
      <c r="E4" s="63"/>
      <c r="F4" s="63"/>
      <c r="G4" s="63"/>
      <c r="H4" s="63"/>
      <c r="I4" s="63"/>
      <c r="J4" s="63"/>
    </row>
    <row r="5" spans="1:18" s="55" customFormat="1" ht="18" customHeight="1">
      <c r="A5" s="753" t="s">
        <v>713</v>
      </c>
      <c r="B5" s="753"/>
      <c r="C5" s="753"/>
      <c r="D5" s="753"/>
      <c r="E5" s="753"/>
      <c r="F5" s="753"/>
      <c r="G5" s="753"/>
      <c r="H5" s="753"/>
      <c r="I5" s="753"/>
      <c r="J5" s="753"/>
    </row>
    <row r="6" spans="1:18" ht="15.75">
      <c r="A6" s="554" t="s">
        <v>851</v>
      </c>
      <c r="B6" s="554"/>
      <c r="C6" s="554"/>
      <c r="D6" s="141"/>
      <c r="E6" s="141"/>
      <c r="F6" s="141"/>
      <c r="G6" s="141"/>
      <c r="H6" s="141"/>
      <c r="I6" s="179"/>
      <c r="J6" s="179"/>
    </row>
    <row r="7" spans="1:18" ht="29.25" customHeight="1">
      <c r="A7" s="804" t="s">
        <v>68</v>
      </c>
      <c r="B7" s="804" t="s">
        <v>69</v>
      </c>
      <c r="C7" s="804" t="s">
        <v>70</v>
      </c>
      <c r="D7" s="804" t="s">
        <v>151</v>
      </c>
      <c r="E7" s="804"/>
      <c r="F7" s="804"/>
      <c r="G7" s="804"/>
      <c r="H7" s="804"/>
      <c r="I7" s="559" t="s">
        <v>231</v>
      </c>
      <c r="J7" s="804" t="s">
        <v>71</v>
      </c>
      <c r="K7" s="804" t="s">
        <v>213</v>
      </c>
    </row>
    <row r="8" spans="1:18" ht="34.15" customHeight="1">
      <c r="A8" s="804"/>
      <c r="B8" s="804"/>
      <c r="C8" s="804"/>
      <c r="D8" s="804" t="s">
        <v>73</v>
      </c>
      <c r="E8" s="804" t="s">
        <v>74</v>
      </c>
      <c r="F8" s="804"/>
      <c r="G8" s="804"/>
      <c r="H8" s="559" t="s">
        <v>75</v>
      </c>
      <c r="I8" s="805"/>
      <c r="J8" s="804"/>
      <c r="K8" s="804"/>
      <c r="Q8" s="54"/>
      <c r="R8" s="54"/>
    </row>
    <row r="9" spans="1:18" ht="33.75" customHeight="1">
      <c r="A9" s="804"/>
      <c r="B9" s="804"/>
      <c r="C9" s="804"/>
      <c r="D9" s="804"/>
      <c r="E9" s="51" t="s">
        <v>76</v>
      </c>
      <c r="F9" s="51" t="s">
        <v>77</v>
      </c>
      <c r="G9" s="51" t="s">
        <v>16</v>
      </c>
      <c r="H9" s="560"/>
      <c r="I9" s="560"/>
      <c r="J9" s="804"/>
      <c r="K9" s="804"/>
    </row>
    <row r="10" spans="1:18" s="56" customFormat="1" ht="17.100000000000001" customHeight="1">
      <c r="A10" s="51">
        <v>1</v>
      </c>
      <c r="B10" s="51">
        <v>2</v>
      </c>
      <c r="C10" s="51">
        <v>3</v>
      </c>
      <c r="D10" s="51">
        <v>4</v>
      </c>
      <c r="E10" s="51">
        <v>5</v>
      </c>
      <c r="F10" s="51">
        <v>6</v>
      </c>
      <c r="G10" s="51">
        <v>7</v>
      </c>
      <c r="H10" s="51">
        <v>8</v>
      </c>
      <c r="I10" s="51">
        <v>9</v>
      </c>
      <c r="J10" s="51">
        <v>10</v>
      </c>
      <c r="K10" s="51">
        <v>11</v>
      </c>
    </row>
    <row r="11" spans="1:18" ht="17.100000000000001" customHeight="1">
      <c r="A11" s="57">
        <v>1</v>
      </c>
      <c r="B11" s="58" t="s">
        <v>701</v>
      </c>
      <c r="C11" s="52">
        <v>30</v>
      </c>
      <c r="D11" s="52">
        <v>30</v>
      </c>
      <c r="E11" s="52">
        <v>0</v>
      </c>
      <c r="F11" s="52">
        <v>0</v>
      </c>
      <c r="G11" s="52">
        <f>SUM(E11:F11)</f>
        <v>0</v>
      </c>
      <c r="H11" s="52">
        <f>SUM(D11+G11)</f>
        <v>30</v>
      </c>
      <c r="I11" s="52">
        <v>0</v>
      </c>
      <c r="J11" s="52">
        <f>SUM(C11-H11)</f>
        <v>0</v>
      </c>
      <c r="K11" s="52"/>
    </row>
    <row r="12" spans="1:18" ht="17.100000000000001" customHeight="1">
      <c r="A12" s="57">
        <v>2</v>
      </c>
      <c r="B12" s="58" t="s">
        <v>702</v>
      </c>
      <c r="C12" s="52">
        <v>31</v>
      </c>
      <c r="D12" s="52">
        <v>31</v>
      </c>
      <c r="E12" s="52">
        <v>0</v>
      </c>
      <c r="F12" s="52">
        <v>0</v>
      </c>
      <c r="G12" s="52">
        <f t="shared" ref="G12:G22" si="0">SUM(E12:F12)</f>
        <v>0</v>
      </c>
      <c r="H12" s="52">
        <f t="shared" ref="H12:H22" si="1">SUM(D12+G12)</f>
        <v>31</v>
      </c>
      <c r="I12" s="52">
        <v>0</v>
      </c>
      <c r="J12" s="52">
        <f t="shared" ref="J12:J22" si="2">SUM(C12-H12)</f>
        <v>0</v>
      </c>
      <c r="K12" s="52"/>
    </row>
    <row r="13" spans="1:18" ht="17.100000000000001" customHeight="1">
      <c r="A13" s="57">
        <v>3</v>
      </c>
      <c r="B13" s="58" t="s">
        <v>703</v>
      </c>
      <c r="C13" s="52">
        <v>30</v>
      </c>
      <c r="D13" s="52">
        <v>24</v>
      </c>
      <c r="E13" s="52">
        <v>0</v>
      </c>
      <c r="F13" s="52">
        <v>1</v>
      </c>
      <c r="G13" s="52">
        <f t="shared" si="0"/>
        <v>1</v>
      </c>
      <c r="H13" s="52">
        <f t="shared" si="1"/>
        <v>25</v>
      </c>
      <c r="I13" s="52">
        <v>5</v>
      </c>
      <c r="J13" s="52">
        <f t="shared" si="2"/>
        <v>5</v>
      </c>
      <c r="K13" s="52"/>
    </row>
    <row r="14" spans="1:18" ht="17.100000000000001" customHeight="1">
      <c r="A14" s="57">
        <v>4</v>
      </c>
      <c r="B14" s="58" t="s">
        <v>704</v>
      </c>
      <c r="C14" s="52">
        <v>31</v>
      </c>
      <c r="D14" s="52">
        <v>0</v>
      </c>
      <c r="E14" s="52">
        <v>0</v>
      </c>
      <c r="F14" s="52">
        <v>4</v>
      </c>
      <c r="G14" s="52">
        <f t="shared" si="0"/>
        <v>4</v>
      </c>
      <c r="H14" s="52">
        <f t="shared" si="1"/>
        <v>4</v>
      </c>
      <c r="I14" s="52">
        <v>27</v>
      </c>
      <c r="J14" s="52">
        <f t="shared" si="2"/>
        <v>27</v>
      </c>
      <c r="K14" s="52"/>
    </row>
    <row r="15" spans="1:18" ht="17.100000000000001" customHeight="1">
      <c r="A15" s="57">
        <v>5</v>
      </c>
      <c r="B15" s="58" t="s">
        <v>705</v>
      </c>
      <c r="C15" s="52">
        <v>31</v>
      </c>
      <c r="D15" s="52">
        <v>0</v>
      </c>
      <c r="E15" s="52">
        <v>0</v>
      </c>
      <c r="F15" s="52">
        <v>9</v>
      </c>
      <c r="G15" s="52">
        <f t="shared" si="0"/>
        <v>9</v>
      </c>
      <c r="H15" s="52">
        <f t="shared" si="1"/>
        <v>9</v>
      </c>
      <c r="I15" s="52">
        <v>22</v>
      </c>
      <c r="J15" s="52">
        <f t="shared" si="2"/>
        <v>22</v>
      </c>
      <c r="K15" s="52"/>
    </row>
    <row r="16" spans="1:18" s="56" customFormat="1" ht="17.100000000000001" customHeight="1">
      <c r="A16" s="57">
        <v>6</v>
      </c>
      <c r="B16" s="58" t="s">
        <v>706</v>
      </c>
      <c r="C16" s="57">
        <v>30</v>
      </c>
      <c r="D16" s="57">
        <v>0</v>
      </c>
      <c r="E16" s="52">
        <v>0</v>
      </c>
      <c r="F16" s="57">
        <v>6</v>
      </c>
      <c r="G16" s="52">
        <f t="shared" si="0"/>
        <v>6</v>
      </c>
      <c r="H16" s="52">
        <f t="shared" si="1"/>
        <v>6</v>
      </c>
      <c r="I16" s="57">
        <v>24</v>
      </c>
      <c r="J16" s="52">
        <f t="shared" si="2"/>
        <v>24</v>
      </c>
      <c r="K16" s="57"/>
    </row>
    <row r="17" spans="1:11" s="56" customFormat="1" ht="17.100000000000001" customHeight="1">
      <c r="A17" s="57">
        <v>7</v>
      </c>
      <c r="B17" s="58" t="s">
        <v>707</v>
      </c>
      <c r="C17" s="57">
        <v>31</v>
      </c>
      <c r="D17" s="57">
        <v>0</v>
      </c>
      <c r="E17" s="52">
        <v>0</v>
      </c>
      <c r="F17" s="57">
        <v>5</v>
      </c>
      <c r="G17" s="52">
        <f t="shared" si="0"/>
        <v>5</v>
      </c>
      <c r="H17" s="52">
        <f t="shared" si="1"/>
        <v>5</v>
      </c>
      <c r="I17" s="57">
        <v>26</v>
      </c>
      <c r="J17" s="52">
        <f t="shared" si="2"/>
        <v>26</v>
      </c>
      <c r="K17" s="57"/>
    </row>
    <row r="18" spans="1:11" s="56" customFormat="1" ht="17.100000000000001" customHeight="1">
      <c r="A18" s="57">
        <v>8</v>
      </c>
      <c r="B18" s="58" t="s">
        <v>708</v>
      </c>
      <c r="C18" s="57">
        <v>30</v>
      </c>
      <c r="D18" s="57">
        <v>0</v>
      </c>
      <c r="E18" s="52">
        <v>0</v>
      </c>
      <c r="F18" s="57">
        <v>10</v>
      </c>
      <c r="G18" s="52">
        <f t="shared" si="0"/>
        <v>10</v>
      </c>
      <c r="H18" s="52">
        <f t="shared" si="1"/>
        <v>10</v>
      </c>
      <c r="I18" s="57">
        <v>20</v>
      </c>
      <c r="J18" s="52">
        <f t="shared" si="2"/>
        <v>20</v>
      </c>
      <c r="K18" s="57"/>
    </row>
    <row r="19" spans="1:11" s="56" customFormat="1" ht="17.100000000000001" customHeight="1">
      <c r="A19" s="57">
        <v>9</v>
      </c>
      <c r="B19" s="58" t="s">
        <v>709</v>
      </c>
      <c r="C19" s="57">
        <v>31</v>
      </c>
      <c r="D19" s="57">
        <v>0</v>
      </c>
      <c r="E19" s="52">
        <v>0</v>
      </c>
      <c r="F19" s="57">
        <v>7</v>
      </c>
      <c r="G19" s="52">
        <f t="shared" si="0"/>
        <v>7</v>
      </c>
      <c r="H19" s="52">
        <f t="shared" si="1"/>
        <v>7</v>
      </c>
      <c r="I19" s="57">
        <v>24</v>
      </c>
      <c r="J19" s="52">
        <f t="shared" si="2"/>
        <v>24</v>
      </c>
      <c r="K19" s="57"/>
    </row>
    <row r="20" spans="1:11" s="56" customFormat="1" ht="17.100000000000001" customHeight="1">
      <c r="A20" s="57">
        <v>10</v>
      </c>
      <c r="B20" s="58" t="s">
        <v>710</v>
      </c>
      <c r="C20" s="57">
        <v>31</v>
      </c>
      <c r="D20" s="57">
        <v>0</v>
      </c>
      <c r="E20" s="52">
        <v>0</v>
      </c>
      <c r="F20" s="57">
        <v>6</v>
      </c>
      <c r="G20" s="52">
        <f t="shared" si="0"/>
        <v>6</v>
      </c>
      <c r="H20" s="52">
        <f t="shared" si="1"/>
        <v>6</v>
      </c>
      <c r="I20" s="57">
        <v>25</v>
      </c>
      <c r="J20" s="52">
        <f t="shared" si="2"/>
        <v>25</v>
      </c>
      <c r="K20" s="57"/>
    </row>
    <row r="21" spans="1:11" s="56" customFormat="1" ht="17.100000000000001" customHeight="1">
      <c r="A21" s="57">
        <v>11</v>
      </c>
      <c r="B21" s="58" t="s">
        <v>711</v>
      </c>
      <c r="C21" s="57">
        <v>28</v>
      </c>
      <c r="D21" s="57">
        <v>0</v>
      </c>
      <c r="E21" s="52">
        <v>0</v>
      </c>
      <c r="F21" s="431">
        <v>6</v>
      </c>
      <c r="G21" s="52">
        <f t="shared" si="0"/>
        <v>6</v>
      </c>
      <c r="H21" s="52">
        <f t="shared" si="1"/>
        <v>6</v>
      </c>
      <c r="I21" s="57">
        <v>22</v>
      </c>
      <c r="J21" s="52">
        <f t="shared" si="2"/>
        <v>22</v>
      </c>
      <c r="K21" s="57"/>
    </row>
    <row r="22" spans="1:11" s="56" customFormat="1" ht="17.100000000000001" customHeight="1">
      <c r="A22" s="57">
        <v>12</v>
      </c>
      <c r="B22" s="58" t="s">
        <v>712</v>
      </c>
      <c r="C22" s="57">
        <v>31</v>
      </c>
      <c r="D22" s="57">
        <v>0</v>
      </c>
      <c r="E22" s="52">
        <v>0</v>
      </c>
      <c r="F22" s="431">
        <v>6</v>
      </c>
      <c r="G22" s="52">
        <f t="shared" si="0"/>
        <v>6</v>
      </c>
      <c r="H22" s="52">
        <f t="shared" si="1"/>
        <v>6</v>
      </c>
      <c r="I22" s="57">
        <v>25</v>
      </c>
      <c r="J22" s="52">
        <f t="shared" si="2"/>
        <v>25</v>
      </c>
      <c r="K22" s="57"/>
    </row>
    <row r="23" spans="1:11" s="56" customFormat="1" ht="17.100000000000001" customHeight="1">
      <c r="A23" s="58"/>
      <c r="B23" s="59" t="s">
        <v>16</v>
      </c>
      <c r="C23" s="57">
        <v>365</v>
      </c>
      <c r="D23" s="431">
        <f>SUM(D11:D22)</f>
        <v>85</v>
      </c>
      <c r="E23" s="431">
        <f t="shared" ref="E23:J23" si="3">SUM(E11:E22)</f>
        <v>0</v>
      </c>
      <c r="F23" s="431">
        <f t="shared" si="3"/>
        <v>60</v>
      </c>
      <c r="G23" s="431">
        <f t="shared" si="3"/>
        <v>60</v>
      </c>
      <c r="H23" s="431">
        <f t="shared" si="3"/>
        <v>145</v>
      </c>
      <c r="I23" s="431">
        <f t="shared" si="3"/>
        <v>220</v>
      </c>
      <c r="J23" s="431">
        <f t="shared" si="3"/>
        <v>220</v>
      </c>
      <c r="K23" s="431"/>
    </row>
    <row r="24" spans="1:11" s="56" customFormat="1" ht="11.25" customHeight="1">
      <c r="A24" s="60"/>
      <c r="B24" s="61"/>
      <c r="C24" s="62"/>
      <c r="D24" s="60"/>
      <c r="E24" s="60"/>
      <c r="F24" s="60"/>
      <c r="G24" s="60"/>
      <c r="H24" s="60"/>
      <c r="I24" s="60"/>
      <c r="J24" s="60"/>
      <c r="K24" s="60"/>
    </row>
    <row r="25" spans="1:11" ht="15">
      <c r="A25" s="53" t="s">
        <v>98</v>
      </c>
      <c r="B25" s="53"/>
      <c r="C25" s="53"/>
      <c r="D25" s="53"/>
      <c r="E25" s="53"/>
      <c r="F25" s="53"/>
      <c r="G25" s="53"/>
      <c r="H25" s="53"/>
      <c r="I25" s="53"/>
      <c r="J25" s="53"/>
    </row>
    <row r="26" spans="1:11" ht="15">
      <c r="A26" s="53"/>
      <c r="B26" s="53"/>
      <c r="C26" s="53"/>
      <c r="D26" s="53"/>
      <c r="E26" s="53"/>
      <c r="F26" s="53"/>
      <c r="G26" s="53"/>
      <c r="H26" s="53"/>
      <c r="I26" s="53"/>
      <c r="J26" s="53"/>
    </row>
    <row r="27" spans="1:11" ht="15">
      <c r="A27" s="53"/>
      <c r="B27" s="53"/>
      <c r="C27" s="53"/>
      <c r="D27" s="53"/>
      <c r="E27" s="53"/>
      <c r="F27" s="53"/>
      <c r="G27" s="53"/>
      <c r="H27" s="53"/>
      <c r="I27" s="53"/>
      <c r="J27" s="53"/>
    </row>
    <row r="28" spans="1:11">
      <c r="D28" s="50" t="s">
        <v>10</v>
      </c>
    </row>
    <row r="29" spans="1:11" ht="15">
      <c r="A29" s="53" t="s">
        <v>11</v>
      </c>
      <c r="B29" s="53"/>
      <c r="C29" s="53"/>
      <c r="D29" s="53"/>
      <c r="E29" s="53"/>
      <c r="F29" s="53"/>
      <c r="G29" s="53"/>
      <c r="H29" s="53"/>
      <c r="I29" s="53"/>
      <c r="J29" s="176" t="s">
        <v>12</v>
      </c>
    </row>
    <row r="30" spans="1:11" ht="15">
      <c r="A30" s="803" t="s">
        <v>730</v>
      </c>
      <c r="B30" s="803"/>
      <c r="C30" s="803"/>
      <c r="D30" s="803"/>
      <c r="E30" s="803"/>
      <c r="F30" s="803"/>
      <c r="G30" s="803"/>
      <c r="H30" s="803"/>
      <c r="I30" s="803"/>
      <c r="J30" s="803"/>
    </row>
    <row r="31" spans="1:11" ht="15">
      <c r="A31" s="53"/>
      <c r="B31" s="53"/>
      <c r="C31" s="53"/>
      <c r="D31" s="53"/>
      <c r="E31" s="53"/>
      <c r="F31" s="53"/>
      <c r="G31" s="53"/>
      <c r="H31" s="53" t="s">
        <v>78</v>
      </c>
      <c r="I31" s="53"/>
      <c r="J31" s="53"/>
    </row>
  </sheetData>
  <mergeCells count="16">
    <mergeCell ref="K7:K9"/>
    <mergeCell ref="H8:H9"/>
    <mergeCell ref="C1:H1"/>
    <mergeCell ref="A2:J2"/>
    <mergeCell ref="A3:J3"/>
    <mergeCell ref="A5:J5"/>
    <mergeCell ref="A6:C6"/>
    <mergeCell ref="A30:J30"/>
    <mergeCell ref="A7:A9"/>
    <mergeCell ref="B7:B9"/>
    <mergeCell ref="C7:C9"/>
    <mergeCell ref="D7:H7"/>
    <mergeCell ref="J7:J9"/>
    <mergeCell ref="D8:D9"/>
    <mergeCell ref="E8:G8"/>
    <mergeCell ref="I7:I9"/>
  </mergeCells>
  <phoneticPr fontId="0" type="noConversion"/>
  <printOptions horizontalCentered="1"/>
  <pageMargins left="0.70866141732283472" right="0.70866141732283472" top="0.23622047244094491" bottom="0" header="0.31496062992125984" footer="0.31496062992125984"/>
  <pageSetup paperSize="9" scale="95" orientation="landscape" r:id="rId1"/>
</worksheet>
</file>

<file path=xl/worksheets/sheet57.xml><?xml version="1.0" encoding="utf-8"?>
<worksheet xmlns="http://schemas.openxmlformats.org/spreadsheetml/2006/main" xmlns:r="http://schemas.openxmlformats.org/officeDocument/2006/relationships">
  <sheetPr>
    <pageSetUpPr fitToPage="1"/>
  </sheetPr>
  <dimension ref="A1:R35"/>
  <sheetViews>
    <sheetView view="pageBreakPreview" zoomScaleNormal="70" zoomScaleSheetLayoutView="100" workbookViewId="0">
      <selection activeCell="P11" sqref="P11"/>
    </sheetView>
  </sheetViews>
  <sheetFormatPr defaultColWidth="9.140625" defaultRowHeight="12.75"/>
  <cols>
    <col min="1" max="1" width="5.5703125" style="296" customWidth="1"/>
    <col min="2" max="2" width="12.140625" style="296" customWidth="1"/>
    <col min="3" max="3" width="10.28515625" style="296" customWidth="1"/>
    <col min="4" max="4" width="8.42578125" style="296" customWidth="1"/>
    <col min="5" max="6" width="9.85546875" style="296" customWidth="1"/>
    <col min="7" max="7" width="10.85546875" style="296" customWidth="1"/>
    <col min="8" max="8" width="12.85546875" style="296" customWidth="1"/>
    <col min="9" max="9" width="8.7109375" style="280" customWidth="1"/>
    <col min="10" max="11" width="8" style="280" customWidth="1"/>
    <col min="12" max="14" width="8.140625" style="280" customWidth="1"/>
    <col min="15" max="15" width="8.42578125" style="280" customWidth="1"/>
    <col min="16" max="16" width="8.140625" style="280" customWidth="1"/>
    <col min="17" max="17" width="8.85546875" style="280" customWidth="1"/>
    <col min="18" max="18" width="8.140625" style="280" customWidth="1"/>
    <col min="19" max="16384" width="9.140625" style="280"/>
  </cols>
  <sheetData>
    <row r="1" spans="1:18" ht="12.75" customHeight="1">
      <c r="G1" s="818"/>
      <c r="H1" s="818"/>
      <c r="I1" s="818"/>
      <c r="J1" s="296"/>
      <c r="K1" s="296"/>
      <c r="L1" s="296"/>
      <c r="M1" s="296"/>
      <c r="N1" s="296"/>
      <c r="O1" s="296"/>
      <c r="P1" s="296"/>
      <c r="Q1" s="820" t="s">
        <v>526</v>
      </c>
      <c r="R1" s="820"/>
    </row>
    <row r="2" spans="1:18" ht="15.75">
      <c r="A2" s="816" t="s">
        <v>0</v>
      </c>
      <c r="B2" s="816"/>
      <c r="C2" s="816"/>
      <c r="D2" s="816"/>
      <c r="E2" s="816"/>
      <c r="F2" s="816"/>
      <c r="G2" s="816"/>
      <c r="H2" s="816"/>
      <c r="I2" s="816"/>
      <c r="J2" s="816"/>
      <c r="K2" s="816"/>
      <c r="L2" s="816"/>
      <c r="M2" s="816"/>
      <c r="N2" s="816"/>
      <c r="O2" s="816"/>
      <c r="P2" s="816"/>
      <c r="Q2" s="816"/>
      <c r="R2" s="816"/>
    </row>
    <row r="3" spans="1:18" ht="18">
      <c r="A3" s="817" t="s">
        <v>631</v>
      </c>
      <c r="B3" s="817"/>
      <c r="C3" s="817"/>
      <c r="D3" s="817"/>
      <c r="E3" s="817"/>
      <c r="F3" s="817"/>
      <c r="G3" s="817"/>
      <c r="H3" s="817"/>
      <c r="I3" s="817"/>
      <c r="J3" s="817"/>
      <c r="K3" s="817"/>
      <c r="L3" s="817"/>
      <c r="M3" s="817"/>
      <c r="N3" s="817"/>
      <c r="O3" s="817"/>
      <c r="P3" s="817"/>
      <c r="Q3" s="817"/>
      <c r="R3" s="817"/>
    </row>
    <row r="4" spans="1:18" ht="12.75" customHeight="1">
      <c r="A4" s="815" t="s">
        <v>720</v>
      </c>
      <c r="B4" s="815"/>
      <c r="C4" s="815"/>
      <c r="D4" s="815"/>
      <c r="E4" s="815"/>
      <c r="F4" s="815"/>
      <c r="G4" s="815"/>
      <c r="H4" s="815"/>
      <c r="I4" s="815"/>
      <c r="J4" s="815"/>
      <c r="K4" s="815"/>
      <c r="L4" s="815"/>
      <c r="M4" s="815"/>
      <c r="N4" s="815"/>
      <c r="O4" s="815"/>
      <c r="P4" s="815"/>
      <c r="Q4" s="815"/>
      <c r="R4" s="815"/>
    </row>
    <row r="5" spans="1:18" s="281" customFormat="1" ht="7.5" customHeight="1">
      <c r="A5" s="815"/>
      <c r="B5" s="815"/>
      <c r="C5" s="815"/>
      <c r="D5" s="815"/>
      <c r="E5" s="815"/>
      <c r="F5" s="815"/>
      <c r="G5" s="815"/>
      <c r="H5" s="815"/>
      <c r="I5" s="815"/>
      <c r="J5" s="815"/>
      <c r="K5" s="815"/>
      <c r="L5" s="815"/>
      <c r="M5" s="815"/>
      <c r="N5" s="815"/>
      <c r="O5" s="815"/>
      <c r="P5" s="815"/>
      <c r="Q5" s="815"/>
      <c r="R5" s="815"/>
    </row>
    <row r="6" spans="1:18">
      <c r="A6" s="819"/>
      <c r="B6" s="819"/>
      <c r="C6" s="819"/>
      <c r="D6" s="819"/>
      <c r="E6" s="819"/>
      <c r="F6" s="819"/>
      <c r="G6" s="819"/>
      <c r="H6" s="819"/>
      <c r="I6" s="819"/>
      <c r="J6" s="819"/>
      <c r="K6" s="819"/>
      <c r="L6" s="819"/>
      <c r="M6" s="819"/>
      <c r="N6" s="819"/>
      <c r="O6" s="819"/>
      <c r="P6" s="819"/>
      <c r="Q6" s="819"/>
      <c r="R6" s="819"/>
    </row>
    <row r="7" spans="1:18">
      <c r="A7" s="554" t="s">
        <v>851</v>
      </c>
      <c r="B7" s="554"/>
      <c r="C7" s="554"/>
      <c r="H7" s="297"/>
      <c r="I7" s="296"/>
      <c r="J7" s="296"/>
      <c r="K7" s="296"/>
      <c r="L7" s="810"/>
      <c r="M7" s="810"/>
      <c r="N7" s="810"/>
      <c r="O7" s="810"/>
      <c r="P7" s="810"/>
      <c r="Q7" s="810"/>
      <c r="R7" s="810"/>
    </row>
    <row r="8" spans="1:18" ht="24.75" customHeight="1">
      <c r="A8" s="760" t="s">
        <v>2</v>
      </c>
      <c r="B8" s="760" t="s">
        <v>733</v>
      </c>
      <c r="C8" s="750" t="s">
        <v>478</v>
      </c>
      <c r="D8" s="811"/>
      <c r="E8" s="811"/>
      <c r="F8" s="811"/>
      <c r="G8" s="751"/>
      <c r="H8" s="812" t="s">
        <v>79</v>
      </c>
      <c r="I8" s="750" t="s">
        <v>80</v>
      </c>
      <c r="J8" s="811"/>
      <c r="K8" s="811"/>
      <c r="L8" s="751"/>
      <c r="M8" s="750" t="s">
        <v>714</v>
      </c>
      <c r="N8" s="811"/>
      <c r="O8" s="811"/>
      <c r="P8" s="811"/>
      <c r="Q8" s="811"/>
      <c r="R8" s="811"/>
    </row>
    <row r="9" spans="1:18" ht="44.45" customHeight="1">
      <c r="A9" s="760"/>
      <c r="B9" s="760"/>
      <c r="C9" s="298" t="s">
        <v>4</v>
      </c>
      <c r="D9" s="298" t="s">
        <v>5</v>
      </c>
      <c r="E9" s="298" t="s">
        <v>344</v>
      </c>
      <c r="F9" s="299" t="s">
        <v>93</v>
      </c>
      <c r="G9" s="299" t="s">
        <v>214</v>
      </c>
      <c r="H9" s="813"/>
      <c r="I9" s="298" t="s">
        <v>167</v>
      </c>
      <c r="J9" s="298" t="s">
        <v>109</v>
      </c>
      <c r="K9" s="298" t="s">
        <v>110</v>
      </c>
      <c r="L9" s="298" t="s">
        <v>427</v>
      </c>
      <c r="M9" s="341" t="s">
        <v>16</v>
      </c>
      <c r="N9" s="469" t="s">
        <v>846</v>
      </c>
      <c r="O9" s="469" t="s">
        <v>842</v>
      </c>
      <c r="P9" s="469" t="s">
        <v>843</v>
      </c>
      <c r="Q9" s="341" t="s">
        <v>718</v>
      </c>
      <c r="R9" s="341" t="s">
        <v>719</v>
      </c>
    </row>
    <row r="10" spans="1:18" s="282" customFormat="1">
      <c r="A10" s="298">
        <v>1</v>
      </c>
      <c r="B10" s="298">
        <v>2</v>
      </c>
      <c r="C10" s="298">
        <v>3</v>
      </c>
      <c r="D10" s="298">
        <v>4</v>
      </c>
      <c r="E10" s="298">
        <v>5</v>
      </c>
      <c r="F10" s="298">
        <v>6</v>
      </c>
      <c r="G10" s="298">
        <v>7</v>
      </c>
      <c r="H10" s="298">
        <v>8</v>
      </c>
      <c r="I10" s="298">
        <v>9</v>
      </c>
      <c r="J10" s="298">
        <v>10</v>
      </c>
      <c r="K10" s="298">
        <v>11</v>
      </c>
      <c r="L10" s="298">
        <v>12</v>
      </c>
      <c r="M10" s="298">
        <v>13</v>
      </c>
      <c r="N10" s="298">
        <v>14</v>
      </c>
      <c r="O10" s="298">
        <v>15</v>
      </c>
      <c r="P10" s="298">
        <v>16</v>
      </c>
      <c r="Q10" s="298">
        <v>17</v>
      </c>
      <c r="R10" s="298">
        <v>18</v>
      </c>
    </row>
    <row r="11" spans="1:18">
      <c r="A11" s="300">
        <v>1</v>
      </c>
      <c r="B11" s="377" t="s">
        <v>835</v>
      </c>
      <c r="C11" s="379">
        <v>4134</v>
      </c>
      <c r="D11" s="300">
        <v>0</v>
      </c>
      <c r="E11" s="300">
        <v>0</v>
      </c>
      <c r="F11" s="300">
        <v>0</v>
      </c>
      <c r="G11" s="300">
        <v>4134</v>
      </c>
      <c r="H11" s="507">
        <v>220</v>
      </c>
      <c r="I11" s="477">
        <v>90.947999999999993</v>
      </c>
      <c r="J11" s="477">
        <v>90.95</v>
      </c>
      <c r="K11" s="301">
        <v>0</v>
      </c>
      <c r="L11" s="477">
        <v>0</v>
      </c>
      <c r="M11" s="301">
        <v>36.379999999999995</v>
      </c>
      <c r="N11" s="477">
        <v>18.189600000000002</v>
      </c>
      <c r="O11" s="477">
        <v>9.0948000000000011</v>
      </c>
      <c r="P11" s="477">
        <v>9.0948000000000011</v>
      </c>
      <c r="Q11" s="479">
        <v>0</v>
      </c>
      <c r="R11" s="301">
        <v>0</v>
      </c>
    </row>
    <row r="12" spans="1:18">
      <c r="A12" s="300">
        <v>2</v>
      </c>
      <c r="B12" s="414"/>
      <c r="C12" s="379"/>
      <c r="D12" s="300"/>
      <c r="E12" s="300"/>
      <c r="F12" s="300"/>
      <c r="G12" s="300"/>
      <c r="H12" s="302"/>
      <c r="I12" s="477"/>
      <c r="J12" s="301"/>
      <c r="K12" s="301"/>
      <c r="L12" s="477"/>
      <c r="M12" s="301"/>
      <c r="N12" s="477"/>
      <c r="O12" s="477"/>
      <c r="P12" s="477"/>
      <c r="Q12" s="479"/>
      <c r="R12" s="301"/>
    </row>
    <row r="13" spans="1:18">
      <c r="A13" s="300">
        <v>3</v>
      </c>
      <c r="B13" s="377"/>
      <c r="C13" s="379"/>
      <c r="D13" s="300"/>
      <c r="E13" s="300"/>
      <c r="F13" s="300"/>
      <c r="G13" s="300"/>
      <c r="H13" s="302"/>
      <c r="I13" s="477"/>
      <c r="J13" s="301"/>
      <c r="K13" s="301"/>
      <c r="L13" s="477"/>
      <c r="M13" s="301"/>
      <c r="N13" s="477"/>
      <c r="O13" s="477"/>
      <c r="P13" s="477"/>
      <c r="Q13" s="479"/>
      <c r="R13" s="301"/>
    </row>
    <row r="14" spans="1:18">
      <c r="A14" s="300">
        <v>4</v>
      </c>
      <c r="B14" s="301"/>
      <c r="C14" s="415"/>
      <c r="D14" s="301"/>
      <c r="E14" s="301"/>
      <c r="F14" s="301"/>
      <c r="G14" s="301"/>
      <c r="H14" s="302"/>
      <c r="I14" s="301"/>
      <c r="J14" s="301"/>
      <c r="K14" s="301"/>
      <c r="L14" s="301"/>
      <c r="M14" s="301"/>
      <c r="N14" s="301"/>
      <c r="O14" s="301"/>
      <c r="P14" s="301"/>
      <c r="Q14" s="301"/>
      <c r="R14" s="301"/>
    </row>
    <row r="15" spans="1:18">
      <c r="A15" s="300">
        <v>5</v>
      </c>
      <c r="B15" s="301"/>
      <c r="C15" s="415"/>
      <c r="D15" s="301"/>
      <c r="E15" s="301"/>
      <c r="F15" s="301"/>
      <c r="G15" s="301"/>
      <c r="H15" s="302"/>
      <c r="I15" s="301"/>
      <c r="J15" s="301"/>
      <c r="K15" s="301"/>
      <c r="L15" s="301"/>
      <c r="M15" s="301"/>
      <c r="N15" s="301"/>
      <c r="O15" s="301"/>
      <c r="P15" s="301"/>
      <c r="Q15" s="301"/>
      <c r="R15" s="301"/>
    </row>
    <row r="16" spans="1:18">
      <c r="A16" s="300">
        <v>6</v>
      </c>
      <c r="B16" s="301"/>
      <c r="C16" s="415"/>
      <c r="D16" s="301"/>
      <c r="E16" s="301"/>
      <c r="F16" s="301"/>
      <c r="G16" s="301"/>
      <c r="H16" s="302"/>
      <c r="I16" s="301"/>
      <c r="J16" s="301"/>
      <c r="K16" s="301"/>
      <c r="L16" s="301"/>
      <c r="M16" s="301"/>
      <c r="N16" s="301"/>
      <c r="O16" s="301"/>
      <c r="P16" s="301"/>
      <c r="Q16" s="301"/>
      <c r="R16" s="301"/>
    </row>
    <row r="17" spans="1:18">
      <c r="A17" s="300">
        <v>7</v>
      </c>
      <c r="B17" s="301"/>
      <c r="C17" s="415"/>
      <c r="D17" s="301"/>
      <c r="E17" s="301"/>
      <c r="F17" s="301"/>
      <c r="G17" s="301"/>
      <c r="H17" s="302"/>
      <c r="I17" s="301"/>
      <c r="J17" s="301"/>
      <c r="K17" s="301"/>
      <c r="L17" s="301"/>
      <c r="M17" s="301"/>
      <c r="N17" s="301"/>
      <c r="O17" s="301"/>
      <c r="P17" s="301"/>
      <c r="Q17" s="301"/>
      <c r="R17" s="301"/>
    </row>
    <row r="18" spans="1:18">
      <c r="A18" s="300">
        <v>8</v>
      </c>
      <c r="B18" s="301"/>
      <c r="C18" s="415"/>
      <c r="D18" s="301"/>
      <c r="E18" s="301"/>
      <c r="F18" s="301"/>
      <c r="G18" s="301"/>
      <c r="H18" s="302"/>
      <c r="I18" s="301"/>
      <c r="J18" s="301"/>
      <c r="K18" s="301"/>
      <c r="L18" s="301"/>
      <c r="M18" s="301"/>
      <c r="N18" s="301"/>
      <c r="O18" s="301"/>
      <c r="P18" s="301"/>
      <c r="Q18" s="301"/>
      <c r="R18" s="301"/>
    </row>
    <row r="19" spans="1:18">
      <c r="A19" s="300">
        <v>9</v>
      </c>
      <c r="B19" s="301"/>
      <c r="C19" s="415"/>
      <c r="D19" s="301"/>
      <c r="E19" s="301"/>
      <c r="F19" s="301"/>
      <c r="G19" s="301"/>
      <c r="H19" s="302"/>
      <c r="I19" s="301"/>
      <c r="J19" s="301"/>
      <c r="K19" s="301"/>
      <c r="L19" s="301"/>
      <c r="M19" s="301"/>
      <c r="N19" s="301"/>
      <c r="O19" s="301"/>
      <c r="P19" s="301"/>
      <c r="Q19" s="301"/>
      <c r="R19" s="301"/>
    </row>
    <row r="20" spans="1:18">
      <c r="A20" s="300">
        <v>10</v>
      </c>
      <c r="B20" s="301"/>
      <c r="C20" s="415"/>
      <c r="D20" s="301"/>
      <c r="E20" s="301"/>
      <c r="F20" s="301"/>
      <c r="G20" s="301"/>
      <c r="H20" s="302"/>
      <c r="I20" s="301"/>
      <c r="J20" s="301"/>
      <c r="K20" s="301"/>
      <c r="L20" s="301"/>
      <c r="M20" s="301"/>
      <c r="N20" s="301"/>
      <c r="O20" s="301"/>
      <c r="P20" s="301"/>
      <c r="Q20" s="301"/>
      <c r="R20" s="301"/>
    </row>
    <row r="21" spans="1:18">
      <c r="A21" s="300">
        <v>11</v>
      </c>
      <c r="B21" s="301"/>
      <c r="C21" s="415"/>
      <c r="D21" s="301"/>
      <c r="E21" s="301"/>
      <c r="F21" s="301"/>
      <c r="G21" s="301"/>
      <c r="H21" s="302"/>
      <c r="I21" s="301"/>
      <c r="J21" s="301"/>
      <c r="K21" s="301"/>
      <c r="L21" s="301"/>
      <c r="M21" s="301"/>
      <c r="N21" s="301"/>
      <c r="O21" s="301"/>
      <c r="P21" s="301"/>
      <c r="Q21" s="301"/>
      <c r="R21" s="301"/>
    </row>
    <row r="22" spans="1:18">
      <c r="A22" s="303" t="s">
        <v>6</v>
      </c>
      <c r="B22" s="301"/>
      <c r="C22" s="415"/>
      <c r="D22" s="301"/>
      <c r="E22" s="301"/>
      <c r="F22" s="301"/>
      <c r="G22" s="301"/>
      <c r="H22" s="302"/>
      <c r="I22" s="301"/>
      <c r="J22" s="301"/>
      <c r="K22" s="301"/>
      <c r="L22" s="301"/>
      <c r="M22" s="301"/>
      <c r="N22" s="301"/>
      <c r="O22" s="301"/>
      <c r="P22" s="301"/>
      <c r="Q22" s="301"/>
      <c r="R22" s="301"/>
    </row>
    <row r="23" spans="1:18">
      <c r="A23" s="303" t="s">
        <v>6</v>
      </c>
      <c r="B23" s="301"/>
      <c r="C23" s="415"/>
      <c r="D23" s="301"/>
      <c r="E23" s="301"/>
      <c r="F23" s="301"/>
      <c r="G23" s="301"/>
      <c r="H23" s="302"/>
      <c r="I23" s="301"/>
      <c r="J23" s="301"/>
      <c r="K23" s="301"/>
      <c r="L23" s="301"/>
      <c r="M23" s="301"/>
      <c r="N23" s="301"/>
      <c r="O23" s="301"/>
      <c r="P23" s="301"/>
      <c r="Q23" s="301"/>
      <c r="R23" s="301"/>
    </row>
    <row r="24" spans="1:18">
      <c r="A24" s="384" t="s">
        <v>16</v>
      </c>
      <c r="B24" s="385"/>
      <c r="C24" s="380">
        <f>SUM(C11:C23)</f>
        <v>4134</v>
      </c>
      <c r="D24" s="380">
        <f t="shared" ref="D24:R24" si="0">SUM(D11:D23)</f>
        <v>0</v>
      </c>
      <c r="E24" s="380">
        <f t="shared" si="0"/>
        <v>0</v>
      </c>
      <c r="F24" s="380">
        <f t="shared" si="0"/>
        <v>0</v>
      </c>
      <c r="G24" s="380">
        <f t="shared" si="0"/>
        <v>4134</v>
      </c>
      <c r="H24" s="380">
        <v>220</v>
      </c>
      <c r="I24" s="478">
        <f t="shared" si="0"/>
        <v>90.947999999999993</v>
      </c>
      <c r="J24" s="380">
        <f t="shared" si="0"/>
        <v>90.95</v>
      </c>
      <c r="K24" s="380">
        <f t="shared" si="0"/>
        <v>0</v>
      </c>
      <c r="L24" s="478">
        <f t="shared" si="0"/>
        <v>0</v>
      </c>
      <c r="M24" s="380">
        <f t="shared" si="0"/>
        <v>36.379999999999995</v>
      </c>
      <c r="N24" s="478">
        <f t="shared" si="0"/>
        <v>18.189600000000002</v>
      </c>
      <c r="O24" s="478">
        <f t="shared" si="0"/>
        <v>9.0948000000000011</v>
      </c>
      <c r="P24" s="478">
        <f t="shared" si="0"/>
        <v>9.0948000000000011</v>
      </c>
      <c r="Q24" s="380">
        <f t="shared" si="0"/>
        <v>0</v>
      </c>
      <c r="R24" s="380">
        <f t="shared" si="0"/>
        <v>0</v>
      </c>
    </row>
    <row r="25" spans="1:18">
      <c r="A25" s="304"/>
      <c r="B25" s="304"/>
      <c r="C25" s="304"/>
      <c r="D25" s="304"/>
      <c r="E25" s="304"/>
      <c r="F25" s="304"/>
      <c r="G25" s="304"/>
      <c r="H25" s="304"/>
      <c r="I25" s="296"/>
      <c r="J25" s="296"/>
      <c r="K25" s="296"/>
      <c r="L25" s="296"/>
      <c r="M25" s="296"/>
      <c r="N25" s="296"/>
      <c r="O25" s="296"/>
      <c r="P25" s="296"/>
      <c r="Q25" s="296"/>
      <c r="R25" s="296"/>
    </row>
    <row r="26" spans="1:18">
      <c r="A26" s="305" t="s">
        <v>7</v>
      </c>
      <c r="B26" s="306"/>
      <c r="C26" s="306"/>
      <c r="D26" s="304"/>
      <c r="E26" s="304"/>
      <c r="F26" s="304"/>
      <c r="G26" s="304"/>
      <c r="H26" s="304"/>
      <c r="I26" s="296"/>
      <c r="J26" s="296"/>
      <c r="K26" s="296"/>
      <c r="L26" s="296"/>
      <c r="M26" s="296"/>
      <c r="N26" s="296"/>
      <c r="O26" s="296"/>
      <c r="P26" s="296"/>
      <c r="Q26" s="296"/>
      <c r="R26" s="296"/>
    </row>
    <row r="27" spans="1:18">
      <c r="A27" s="307" t="s">
        <v>8</v>
      </c>
      <c r="B27" s="307"/>
      <c r="C27" s="307"/>
      <c r="I27" s="296"/>
      <c r="J27" s="296"/>
      <c r="K27" s="296"/>
      <c r="L27" s="296"/>
      <c r="M27" s="296"/>
      <c r="N27" s="296"/>
      <c r="O27" s="296"/>
      <c r="P27" s="296"/>
      <c r="Q27" s="296"/>
      <c r="R27" s="296"/>
    </row>
    <row r="28" spans="1:18">
      <c r="A28" s="307" t="s">
        <v>9</v>
      </c>
      <c r="B28" s="307"/>
      <c r="C28" s="307"/>
      <c r="I28" s="296"/>
      <c r="J28" s="296"/>
      <c r="K28" s="296"/>
      <c r="L28" s="296"/>
      <c r="M28" s="296"/>
      <c r="N28" s="296"/>
      <c r="O28" s="296"/>
      <c r="P28" s="296"/>
      <c r="Q28" s="296"/>
      <c r="R28" s="296"/>
    </row>
    <row r="29" spans="1:18">
      <c r="A29" s="307"/>
      <c r="B29" s="307"/>
      <c r="C29" s="307"/>
      <c r="I29" s="296"/>
      <c r="J29" s="296"/>
      <c r="K29" s="296"/>
      <c r="L29" s="296"/>
      <c r="M29" s="296"/>
      <c r="N29" s="296"/>
      <c r="O29" s="296"/>
      <c r="P29" s="296"/>
      <c r="Q29" s="296"/>
      <c r="R29" s="296"/>
    </row>
    <row r="30" spans="1:18">
      <c r="A30" s="307"/>
      <c r="B30" s="307"/>
      <c r="C30" s="307"/>
      <c r="I30" s="296"/>
      <c r="J30" s="296"/>
      <c r="K30" s="296"/>
      <c r="L30" s="296"/>
      <c r="M30" s="296"/>
      <c r="N30" s="296"/>
      <c r="O30" s="296"/>
      <c r="P30" s="296"/>
      <c r="Q30" s="296"/>
      <c r="R30" s="296"/>
    </row>
    <row r="31" spans="1:18">
      <c r="A31" s="307" t="s">
        <v>11</v>
      </c>
      <c r="H31" s="307"/>
      <c r="I31" s="296"/>
      <c r="J31" s="307"/>
      <c r="K31" s="307"/>
      <c r="L31" s="307"/>
      <c r="M31" s="307"/>
      <c r="N31" s="307"/>
      <c r="O31" s="307" t="s">
        <v>12</v>
      </c>
      <c r="P31" s="307"/>
      <c r="Q31" s="307"/>
      <c r="R31" s="307"/>
    </row>
    <row r="32" spans="1:18" ht="12.75" customHeight="1">
      <c r="I32" s="307"/>
      <c r="J32" s="814" t="s">
        <v>730</v>
      </c>
      <c r="K32" s="814"/>
      <c r="L32" s="814"/>
      <c r="M32" s="814"/>
      <c r="N32" s="814"/>
      <c r="O32" s="814"/>
      <c r="P32" s="814"/>
      <c r="Q32" s="814"/>
      <c r="R32" s="814"/>
    </row>
    <row r="33" spans="1:18">
      <c r="A33" s="307"/>
      <c r="B33" s="307"/>
      <c r="I33" s="296"/>
      <c r="J33" s="307"/>
      <c r="K33" s="307"/>
      <c r="L33" s="307"/>
      <c r="M33" s="307"/>
      <c r="N33" s="307"/>
      <c r="O33" s="307"/>
      <c r="P33" s="307"/>
      <c r="Q33" s="307"/>
      <c r="R33" s="307"/>
    </row>
    <row r="35" spans="1:18">
      <c r="A35" s="809"/>
      <c r="B35" s="809"/>
      <c r="C35" s="809"/>
      <c r="D35" s="809"/>
      <c r="E35" s="809"/>
      <c r="F35" s="809"/>
      <c r="G35" s="809"/>
      <c r="H35" s="809"/>
      <c r="I35" s="809"/>
      <c r="J35" s="809"/>
      <c r="K35" s="809"/>
      <c r="L35" s="809"/>
      <c r="M35" s="809"/>
      <c r="N35" s="809"/>
      <c r="O35" s="809"/>
      <c r="P35" s="809"/>
      <c r="Q35" s="809"/>
      <c r="R35" s="809"/>
    </row>
  </sheetData>
  <mergeCells count="16">
    <mergeCell ref="A4:R5"/>
    <mergeCell ref="A2:R2"/>
    <mergeCell ref="A3:R3"/>
    <mergeCell ref="G1:I1"/>
    <mergeCell ref="A6:R6"/>
    <mergeCell ref="Q1:R1"/>
    <mergeCell ref="A35:R35"/>
    <mergeCell ref="L7:R7"/>
    <mergeCell ref="A8:A9"/>
    <mergeCell ref="B8:B9"/>
    <mergeCell ref="C8:G8"/>
    <mergeCell ref="H8:H9"/>
    <mergeCell ref="J32:R32"/>
    <mergeCell ref="I8:L8"/>
    <mergeCell ref="M8:R8"/>
    <mergeCell ref="A7:C7"/>
  </mergeCells>
  <phoneticPr fontId="0" type="noConversion"/>
  <printOptions horizontalCentered="1"/>
  <pageMargins left="0.70866141732283472" right="0.70866141732283472" top="0.23622047244094491" bottom="0" header="0.31496062992125984" footer="0.31496062992125984"/>
  <pageSetup paperSize="9" scale="82" orientation="landscape" r:id="rId1"/>
</worksheet>
</file>

<file path=xl/worksheets/sheet58.xml><?xml version="1.0" encoding="utf-8"?>
<worksheet xmlns="http://schemas.openxmlformats.org/spreadsheetml/2006/main" xmlns:r="http://schemas.openxmlformats.org/officeDocument/2006/relationships">
  <sheetPr>
    <pageSetUpPr fitToPage="1"/>
  </sheetPr>
  <dimension ref="A1:R35"/>
  <sheetViews>
    <sheetView view="pageBreakPreview" zoomScaleNormal="70" zoomScaleSheetLayoutView="100" workbookViewId="0">
      <selection activeCell="P21" sqref="P21"/>
    </sheetView>
  </sheetViews>
  <sheetFormatPr defaultColWidth="9.140625" defaultRowHeight="12.75"/>
  <cols>
    <col min="1" max="1" width="5.5703125" style="296" customWidth="1"/>
    <col min="2" max="2" width="13.5703125" style="296" customWidth="1"/>
    <col min="3" max="3" width="10.28515625" style="296" customWidth="1"/>
    <col min="4" max="4" width="8.42578125" style="296" customWidth="1"/>
    <col min="5" max="6" width="9.85546875" style="296" customWidth="1"/>
    <col min="7" max="7" width="10.85546875" style="296" customWidth="1"/>
    <col min="8" max="8" width="12.85546875" style="296" customWidth="1"/>
    <col min="9" max="9" width="8.7109375" style="280" customWidth="1"/>
    <col min="10" max="11" width="8" style="280" customWidth="1"/>
    <col min="12" max="14" width="8.140625" style="280" customWidth="1"/>
    <col min="15" max="15" width="8.42578125" style="280" customWidth="1"/>
    <col min="16" max="16" width="8.140625" style="280" customWidth="1"/>
    <col min="17" max="17" width="8.85546875" style="280" customWidth="1"/>
    <col min="18" max="18" width="8.140625" style="280" customWidth="1"/>
    <col min="19" max="16384" width="9.140625" style="280"/>
  </cols>
  <sheetData>
    <row r="1" spans="1:18" ht="12.75" customHeight="1">
      <c r="G1" s="818"/>
      <c r="H1" s="818"/>
      <c r="I1" s="818"/>
      <c r="J1" s="296"/>
      <c r="K1" s="296"/>
      <c r="L1" s="296"/>
      <c r="M1" s="296"/>
      <c r="N1" s="296"/>
      <c r="O1" s="296"/>
      <c r="P1" s="296"/>
      <c r="Q1" s="820" t="s">
        <v>527</v>
      </c>
      <c r="R1" s="820"/>
    </row>
    <row r="2" spans="1:18" ht="15.75">
      <c r="A2" s="816" t="s">
        <v>0</v>
      </c>
      <c r="B2" s="816"/>
      <c r="C2" s="816"/>
      <c r="D2" s="816"/>
      <c r="E2" s="816"/>
      <c r="F2" s="816"/>
      <c r="G2" s="816"/>
      <c r="H2" s="816"/>
      <c r="I2" s="816"/>
      <c r="J2" s="816"/>
      <c r="K2" s="816"/>
      <c r="L2" s="816"/>
      <c r="M2" s="816"/>
      <c r="N2" s="816"/>
      <c r="O2" s="816"/>
      <c r="P2" s="816"/>
      <c r="Q2" s="816"/>
      <c r="R2" s="816"/>
    </row>
    <row r="3" spans="1:18" ht="18">
      <c r="A3" s="817" t="s">
        <v>631</v>
      </c>
      <c r="B3" s="817"/>
      <c r="C3" s="817"/>
      <c r="D3" s="817"/>
      <c r="E3" s="817"/>
      <c r="F3" s="817"/>
      <c r="G3" s="817"/>
      <c r="H3" s="817"/>
      <c r="I3" s="817"/>
      <c r="J3" s="817"/>
      <c r="K3" s="817"/>
      <c r="L3" s="817"/>
      <c r="M3" s="817"/>
      <c r="N3" s="817"/>
      <c r="O3" s="817"/>
      <c r="P3" s="817"/>
      <c r="Q3" s="817"/>
      <c r="R3" s="817"/>
    </row>
    <row r="4" spans="1:18" ht="12.75" customHeight="1">
      <c r="A4" s="815" t="s">
        <v>722</v>
      </c>
      <c r="B4" s="815"/>
      <c r="C4" s="815"/>
      <c r="D4" s="815"/>
      <c r="E4" s="815"/>
      <c r="F4" s="815"/>
      <c r="G4" s="815"/>
      <c r="H4" s="815"/>
      <c r="I4" s="815"/>
      <c r="J4" s="815"/>
      <c r="K4" s="815"/>
      <c r="L4" s="815"/>
      <c r="M4" s="815"/>
      <c r="N4" s="815"/>
      <c r="O4" s="815"/>
      <c r="P4" s="815"/>
      <c r="Q4" s="815"/>
      <c r="R4" s="815"/>
    </row>
    <row r="5" spans="1:18" s="281" customFormat="1" ht="7.5" customHeight="1">
      <c r="A5" s="815"/>
      <c r="B5" s="815"/>
      <c r="C5" s="815"/>
      <c r="D5" s="815"/>
      <c r="E5" s="815"/>
      <c r="F5" s="815"/>
      <c r="G5" s="815"/>
      <c r="H5" s="815"/>
      <c r="I5" s="815"/>
      <c r="J5" s="815"/>
      <c r="K5" s="815"/>
      <c r="L5" s="815"/>
      <c r="M5" s="815"/>
      <c r="N5" s="815"/>
      <c r="O5" s="815"/>
      <c r="P5" s="815"/>
      <c r="Q5" s="815"/>
      <c r="R5" s="815"/>
    </row>
    <row r="6" spans="1:18">
      <c r="A6" s="819"/>
      <c r="B6" s="819"/>
      <c r="C6" s="819"/>
      <c r="D6" s="819"/>
      <c r="E6" s="819"/>
      <c r="F6" s="819"/>
      <c r="G6" s="819"/>
      <c r="H6" s="819"/>
      <c r="I6" s="819"/>
      <c r="J6" s="819"/>
      <c r="K6" s="819"/>
      <c r="L6" s="819"/>
      <c r="M6" s="819"/>
      <c r="N6" s="819"/>
      <c r="O6" s="819"/>
      <c r="P6" s="819"/>
      <c r="Q6" s="819"/>
      <c r="R6" s="819"/>
    </row>
    <row r="7" spans="1:18">
      <c r="A7" s="554" t="s">
        <v>851</v>
      </c>
      <c r="B7" s="554"/>
      <c r="C7" s="554"/>
      <c r="H7" s="340"/>
      <c r="I7" s="296"/>
      <c r="J7" s="296"/>
      <c r="K7" s="296"/>
      <c r="L7" s="810"/>
      <c r="M7" s="810"/>
      <c r="N7" s="810"/>
      <c r="O7" s="810"/>
      <c r="P7" s="810"/>
      <c r="Q7" s="810"/>
      <c r="R7" s="810"/>
    </row>
    <row r="8" spans="1:18" ht="30.75" customHeight="1">
      <c r="A8" s="760" t="s">
        <v>2</v>
      </c>
      <c r="B8" s="760" t="s">
        <v>733</v>
      </c>
      <c r="C8" s="750" t="s">
        <v>478</v>
      </c>
      <c r="D8" s="811"/>
      <c r="E8" s="811"/>
      <c r="F8" s="811"/>
      <c r="G8" s="751"/>
      <c r="H8" s="812" t="s">
        <v>79</v>
      </c>
      <c r="I8" s="750" t="s">
        <v>80</v>
      </c>
      <c r="J8" s="811"/>
      <c r="K8" s="811"/>
      <c r="L8" s="751"/>
      <c r="M8" s="750" t="s">
        <v>714</v>
      </c>
      <c r="N8" s="811"/>
      <c r="O8" s="811"/>
      <c r="P8" s="811"/>
      <c r="Q8" s="811"/>
      <c r="R8" s="811"/>
    </row>
    <row r="9" spans="1:18" ht="44.45" customHeight="1">
      <c r="A9" s="760"/>
      <c r="B9" s="760"/>
      <c r="C9" s="341" t="s">
        <v>4</v>
      </c>
      <c r="D9" s="341" t="s">
        <v>5</v>
      </c>
      <c r="E9" s="341" t="s">
        <v>344</v>
      </c>
      <c r="F9" s="342" t="s">
        <v>93</v>
      </c>
      <c r="G9" s="342" t="s">
        <v>214</v>
      </c>
      <c r="H9" s="813"/>
      <c r="I9" s="341" t="s">
        <v>167</v>
      </c>
      <c r="J9" s="341" t="s">
        <v>109</v>
      </c>
      <c r="K9" s="341" t="s">
        <v>110</v>
      </c>
      <c r="L9" s="341" t="s">
        <v>427</v>
      </c>
      <c r="M9" s="341" t="s">
        <v>16</v>
      </c>
      <c r="N9" s="432" t="s">
        <v>841</v>
      </c>
      <c r="O9" s="432" t="s">
        <v>842</v>
      </c>
      <c r="P9" s="432" t="s">
        <v>843</v>
      </c>
      <c r="Q9" s="341" t="s">
        <v>718</v>
      </c>
      <c r="R9" s="341" t="s">
        <v>719</v>
      </c>
    </row>
    <row r="10" spans="1:18" s="282" customFormat="1">
      <c r="A10" s="341">
        <v>1</v>
      </c>
      <c r="B10" s="341">
        <v>2</v>
      </c>
      <c r="C10" s="341">
        <v>3</v>
      </c>
      <c r="D10" s="341">
        <v>4</v>
      </c>
      <c r="E10" s="341">
        <v>5</v>
      </c>
      <c r="F10" s="341">
        <v>6</v>
      </c>
      <c r="G10" s="341">
        <v>7</v>
      </c>
      <c r="H10" s="341">
        <v>8</v>
      </c>
      <c r="I10" s="341">
        <v>9</v>
      </c>
      <c r="J10" s="341">
        <v>10</v>
      </c>
      <c r="K10" s="341">
        <v>11</v>
      </c>
      <c r="L10" s="341">
        <v>12</v>
      </c>
      <c r="M10" s="341">
        <v>13</v>
      </c>
      <c r="N10" s="341">
        <v>14</v>
      </c>
      <c r="O10" s="341">
        <v>15</v>
      </c>
      <c r="P10" s="341">
        <v>16</v>
      </c>
      <c r="Q10" s="341">
        <v>17</v>
      </c>
      <c r="R10" s="341">
        <v>18</v>
      </c>
    </row>
    <row r="11" spans="1:18">
      <c r="A11" s="300">
        <v>1</v>
      </c>
      <c r="B11" s="377" t="s">
        <v>835</v>
      </c>
      <c r="C11" s="300">
        <v>2823</v>
      </c>
      <c r="D11" s="300">
        <v>0</v>
      </c>
      <c r="E11" s="300">
        <v>0</v>
      </c>
      <c r="F11" s="300">
        <v>0</v>
      </c>
      <c r="G11" s="300">
        <v>2823</v>
      </c>
      <c r="H11" s="439">
        <v>220</v>
      </c>
      <c r="I11" s="477">
        <v>93.16</v>
      </c>
      <c r="J11" s="301">
        <v>93.16</v>
      </c>
      <c r="K11" s="477">
        <v>0</v>
      </c>
      <c r="L11" s="477">
        <v>0</v>
      </c>
      <c r="M11" s="480">
        <v>37.26</v>
      </c>
      <c r="N11" s="480">
        <v>18.63</v>
      </c>
      <c r="O11" s="480">
        <v>9.32</v>
      </c>
      <c r="P11" s="480">
        <v>9.32</v>
      </c>
      <c r="Q11" s="481">
        <v>0</v>
      </c>
      <c r="R11" s="438">
        <v>0</v>
      </c>
    </row>
    <row r="12" spans="1:18">
      <c r="A12" s="300">
        <v>2</v>
      </c>
      <c r="B12" s="414"/>
      <c r="C12" s="300"/>
      <c r="D12" s="300"/>
      <c r="E12" s="300"/>
      <c r="F12" s="300"/>
      <c r="G12" s="300"/>
      <c r="H12" s="439"/>
      <c r="I12" s="477"/>
      <c r="J12" s="301"/>
      <c r="K12" s="301"/>
      <c r="L12" s="301"/>
      <c r="M12" s="437"/>
      <c r="N12" s="480"/>
      <c r="O12" s="480"/>
      <c r="P12" s="480"/>
      <c r="Q12" s="481"/>
      <c r="R12" s="438"/>
    </row>
    <row r="13" spans="1:18">
      <c r="A13" s="300">
        <v>3</v>
      </c>
      <c r="B13" s="377"/>
      <c r="C13" s="300"/>
      <c r="D13" s="300"/>
      <c r="E13" s="300"/>
      <c r="F13" s="300"/>
      <c r="G13" s="300"/>
      <c r="H13" s="439"/>
      <c r="I13" s="477"/>
      <c r="J13" s="301"/>
      <c r="K13" s="301"/>
      <c r="L13" s="301"/>
      <c r="M13" s="437"/>
      <c r="N13" s="480"/>
      <c r="O13" s="480"/>
      <c r="P13" s="480"/>
      <c r="Q13" s="481"/>
      <c r="R13" s="438"/>
    </row>
    <row r="14" spans="1:18">
      <c r="A14" s="300">
        <v>4</v>
      </c>
      <c r="B14" s="301"/>
      <c r="C14" s="300"/>
      <c r="D14" s="301"/>
      <c r="E14" s="301"/>
      <c r="F14" s="301"/>
      <c r="G14" s="301"/>
      <c r="H14" s="439"/>
      <c r="I14" s="301"/>
      <c r="J14" s="301"/>
      <c r="K14" s="301"/>
      <c r="L14" s="301"/>
      <c r="M14" s="301"/>
      <c r="N14" s="301"/>
      <c r="O14" s="301"/>
      <c r="P14" s="301"/>
      <c r="Q14" s="301"/>
      <c r="R14" s="301"/>
    </row>
    <row r="15" spans="1:18">
      <c r="A15" s="300">
        <v>5</v>
      </c>
      <c r="B15" s="301"/>
      <c r="C15" s="300"/>
      <c r="D15" s="301"/>
      <c r="E15" s="301"/>
      <c r="F15" s="301"/>
      <c r="G15" s="301"/>
      <c r="H15" s="439"/>
      <c r="I15" s="301"/>
      <c r="J15" s="301"/>
      <c r="K15" s="301"/>
      <c r="L15" s="301"/>
      <c r="M15" s="301"/>
      <c r="N15" s="301"/>
      <c r="O15" s="301"/>
      <c r="P15" s="301"/>
      <c r="Q15" s="301"/>
      <c r="R15" s="301"/>
    </row>
    <row r="16" spans="1:18">
      <c r="A16" s="300">
        <v>6</v>
      </c>
      <c r="B16" s="301"/>
      <c r="C16" s="300"/>
      <c r="D16" s="301"/>
      <c r="E16" s="301"/>
      <c r="F16" s="301"/>
      <c r="G16" s="301"/>
      <c r="H16" s="439"/>
      <c r="I16" s="301"/>
      <c r="J16" s="301"/>
      <c r="K16" s="301"/>
      <c r="L16" s="301"/>
      <c r="M16" s="301"/>
      <c r="N16" s="301"/>
      <c r="O16" s="301"/>
      <c r="P16" s="301"/>
      <c r="Q16" s="301"/>
      <c r="R16" s="301"/>
    </row>
    <row r="17" spans="1:18">
      <c r="A17" s="300">
        <v>7</v>
      </c>
      <c r="B17" s="301"/>
      <c r="C17" s="300"/>
      <c r="D17" s="301"/>
      <c r="E17" s="301"/>
      <c r="F17" s="301"/>
      <c r="G17" s="301"/>
      <c r="H17" s="439"/>
      <c r="I17" s="301"/>
      <c r="J17" s="301"/>
      <c r="K17" s="301"/>
      <c r="L17" s="301"/>
      <c r="M17" s="301"/>
      <c r="N17" s="301"/>
      <c r="O17" s="301"/>
      <c r="P17" s="301"/>
      <c r="Q17" s="301"/>
      <c r="R17" s="301"/>
    </row>
    <row r="18" spans="1:18">
      <c r="A18" s="300">
        <v>8</v>
      </c>
      <c r="B18" s="301"/>
      <c r="C18" s="300"/>
      <c r="D18" s="301"/>
      <c r="E18" s="301"/>
      <c r="F18" s="301"/>
      <c r="G18" s="301"/>
      <c r="H18" s="439"/>
      <c r="I18" s="301"/>
      <c r="J18" s="301"/>
      <c r="K18" s="301"/>
      <c r="L18" s="301"/>
      <c r="M18" s="301"/>
      <c r="N18" s="301"/>
      <c r="O18" s="301"/>
      <c r="P18" s="301"/>
      <c r="Q18" s="301"/>
      <c r="R18" s="301"/>
    </row>
    <row r="19" spans="1:18">
      <c r="A19" s="300">
        <v>9</v>
      </c>
      <c r="B19" s="301"/>
      <c r="C19" s="300"/>
      <c r="D19" s="301"/>
      <c r="E19" s="301"/>
      <c r="F19" s="301"/>
      <c r="G19" s="301"/>
      <c r="H19" s="439"/>
      <c r="I19" s="301"/>
      <c r="J19" s="301"/>
      <c r="K19" s="301"/>
      <c r="L19" s="301"/>
      <c r="M19" s="301"/>
      <c r="N19" s="301"/>
      <c r="O19" s="301"/>
      <c r="P19" s="301"/>
      <c r="Q19" s="301"/>
      <c r="R19" s="301"/>
    </row>
    <row r="20" spans="1:18">
      <c r="A20" s="300">
        <v>10</v>
      </c>
      <c r="B20" s="301"/>
      <c r="C20" s="300"/>
      <c r="D20" s="301"/>
      <c r="E20" s="301"/>
      <c r="F20" s="301"/>
      <c r="G20" s="301"/>
      <c r="H20" s="439"/>
      <c r="I20" s="301"/>
      <c r="J20" s="301"/>
      <c r="K20" s="301"/>
      <c r="L20" s="301"/>
      <c r="M20" s="301"/>
      <c r="N20" s="301"/>
      <c r="O20" s="301"/>
      <c r="P20" s="301"/>
      <c r="Q20" s="301"/>
      <c r="R20" s="301"/>
    </row>
    <row r="21" spans="1:18">
      <c r="A21" s="300">
        <v>11</v>
      </c>
      <c r="B21" s="301"/>
      <c r="C21" s="300"/>
      <c r="D21" s="301"/>
      <c r="E21" s="301"/>
      <c r="F21" s="301"/>
      <c r="G21" s="301"/>
      <c r="H21" s="439"/>
      <c r="I21" s="301"/>
      <c r="J21" s="301"/>
      <c r="K21" s="301"/>
      <c r="L21" s="301"/>
      <c r="M21" s="301"/>
      <c r="N21" s="301"/>
      <c r="O21" s="301"/>
      <c r="P21" s="301"/>
      <c r="Q21" s="301"/>
      <c r="R21" s="301"/>
    </row>
    <row r="22" spans="1:18">
      <c r="A22" s="303" t="s">
        <v>6</v>
      </c>
      <c r="B22" s="301"/>
      <c r="C22" s="300"/>
      <c r="D22" s="301"/>
      <c r="E22" s="301"/>
      <c r="F22" s="301"/>
      <c r="G22" s="301"/>
      <c r="H22" s="439"/>
      <c r="I22" s="301"/>
      <c r="J22" s="301"/>
      <c r="K22" s="301"/>
      <c r="L22" s="301"/>
      <c r="M22" s="301"/>
      <c r="N22" s="301"/>
      <c r="O22" s="301"/>
      <c r="P22" s="301"/>
      <c r="Q22" s="301"/>
      <c r="R22" s="301"/>
    </row>
    <row r="23" spans="1:18">
      <c r="A23" s="303" t="s">
        <v>6</v>
      </c>
      <c r="B23" s="301"/>
      <c r="C23" s="300"/>
      <c r="D23" s="301"/>
      <c r="E23" s="301"/>
      <c r="F23" s="301"/>
      <c r="G23" s="301"/>
      <c r="H23" s="439"/>
      <c r="I23" s="301"/>
      <c r="J23" s="301"/>
      <c r="K23" s="301"/>
      <c r="L23" s="301"/>
      <c r="M23" s="301"/>
      <c r="N23" s="301"/>
      <c r="O23" s="301"/>
      <c r="P23" s="301"/>
      <c r="Q23" s="301"/>
      <c r="R23" s="301"/>
    </row>
    <row r="24" spans="1:18">
      <c r="A24" s="384" t="s">
        <v>16</v>
      </c>
      <c r="B24" s="385"/>
      <c r="C24" s="384">
        <f>SUM(C11:C23)</f>
        <v>2823</v>
      </c>
      <c r="D24" s="384">
        <f t="shared" ref="D24:Q24" si="0">SUM(D11:D23)</f>
        <v>0</v>
      </c>
      <c r="E24" s="384">
        <f t="shared" si="0"/>
        <v>0</v>
      </c>
      <c r="F24" s="384">
        <f t="shared" si="0"/>
        <v>0</v>
      </c>
      <c r="G24" s="384">
        <f t="shared" si="0"/>
        <v>2823</v>
      </c>
      <c r="H24" s="384">
        <f t="shared" si="0"/>
        <v>220</v>
      </c>
      <c r="I24" s="482">
        <f t="shared" si="0"/>
        <v>93.16</v>
      </c>
      <c r="J24" s="482">
        <f t="shared" si="0"/>
        <v>93.16</v>
      </c>
      <c r="K24" s="482">
        <f t="shared" si="0"/>
        <v>0</v>
      </c>
      <c r="L24" s="482">
        <f t="shared" si="0"/>
        <v>0</v>
      </c>
      <c r="M24" s="482">
        <f t="shared" si="0"/>
        <v>37.26</v>
      </c>
      <c r="N24" s="482">
        <f t="shared" si="0"/>
        <v>18.63</v>
      </c>
      <c r="O24" s="482">
        <f t="shared" si="0"/>
        <v>9.32</v>
      </c>
      <c r="P24" s="482">
        <f t="shared" si="0"/>
        <v>9.32</v>
      </c>
      <c r="Q24" s="384">
        <f t="shared" si="0"/>
        <v>0</v>
      </c>
      <c r="R24" s="384">
        <f t="shared" ref="R24" si="1">SUM(R11:R23)</f>
        <v>0</v>
      </c>
    </row>
    <row r="25" spans="1:18">
      <c r="A25" s="304"/>
      <c r="B25" s="304"/>
      <c r="C25" s="304"/>
      <c r="D25" s="304"/>
      <c r="E25" s="304"/>
      <c r="F25" s="304"/>
      <c r="G25" s="304"/>
      <c r="H25" s="304"/>
      <c r="I25" s="296"/>
      <c r="J25" s="296"/>
      <c r="K25" s="296"/>
      <c r="L25" s="296"/>
      <c r="M25" s="296"/>
      <c r="N25" s="296"/>
      <c r="O25" s="296"/>
      <c r="P25" s="296"/>
      <c r="Q25" s="296"/>
      <c r="R25" s="296"/>
    </row>
    <row r="26" spans="1:18">
      <c r="A26" s="305" t="s">
        <v>7</v>
      </c>
      <c r="B26" s="306"/>
      <c r="C26" s="306"/>
      <c r="D26" s="304"/>
      <c r="E26" s="304"/>
      <c r="F26" s="304"/>
      <c r="G26" s="304"/>
      <c r="H26" s="304"/>
      <c r="I26" s="296"/>
      <c r="J26" s="296"/>
      <c r="K26" s="296"/>
      <c r="L26" s="296"/>
      <c r="M26" s="296"/>
      <c r="N26" s="296"/>
      <c r="O26" s="296"/>
      <c r="P26" s="296"/>
      <c r="Q26" s="296"/>
      <c r="R26" s="296"/>
    </row>
    <row r="27" spans="1:18">
      <c r="A27" s="307" t="s">
        <v>8</v>
      </c>
      <c r="B27" s="307"/>
      <c r="C27" s="307"/>
      <c r="I27" s="296"/>
      <c r="J27" s="296"/>
      <c r="K27" s="296"/>
      <c r="L27" s="296"/>
      <c r="M27" s="296"/>
      <c r="N27" s="296"/>
      <c r="O27" s="296"/>
      <c r="P27" s="296"/>
      <c r="Q27" s="296"/>
      <c r="R27" s="296"/>
    </row>
    <row r="28" spans="1:18">
      <c r="A28" s="307" t="s">
        <v>9</v>
      </c>
      <c r="B28" s="307"/>
      <c r="C28" s="307"/>
      <c r="I28" s="296"/>
      <c r="J28" s="296"/>
      <c r="K28" s="296"/>
      <c r="L28" s="296"/>
      <c r="M28" s="296"/>
      <c r="N28" s="296"/>
      <c r="O28" s="296"/>
      <c r="P28" s="296"/>
      <c r="Q28" s="296"/>
      <c r="R28" s="296"/>
    </row>
    <row r="29" spans="1:18">
      <c r="A29" s="307"/>
      <c r="B29" s="307"/>
      <c r="C29" s="307"/>
      <c r="I29" s="296"/>
      <c r="J29" s="296"/>
      <c r="K29" s="296"/>
      <c r="L29" s="296"/>
      <c r="M29" s="296"/>
      <c r="N29" s="296"/>
      <c r="O29" s="296"/>
      <c r="P29" s="296"/>
      <c r="Q29" s="296"/>
      <c r="R29" s="296"/>
    </row>
    <row r="30" spans="1:18">
      <c r="A30" s="307"/>
      <c r="B30" s="307"/>
      <c r="C30" s="307"/>
      <c r="I30" s="296"/>
      <c r="J30" s="296"/>
      <c r="K30" s="296"/>
      <c r="L30" s="296"/>
      <c r="M30" s="296"/>
      <c r="N30" s="296"/>
      <c r="O30" s="296"/>
      <c r="P30" s="296"/>
      <c r="Q30" s="296"/>
      <c r="R30" s="296"/>
    </row>
    <row r="31" spans="1:18">
      <c r="A31" s="307" t="s">
        <v>11</v>
      </c>
      <c r="H31" s="307"/>
      <c r="I31" s="296"/>
      <c r="J31" s="307"/>
      <c r="K31" s="307"/>
      <c r="L31" s="307"/>
      <c r="M31" s="307"/>
      <c r="N31" s="307"/>
      <c r="O31" s="307" t="s">
        <v>12</v>
      </c>
      <c r="P31" s="307"/>
      <c r="Q31" s="307"/>
      <c r="R31" s="307"/>
    </row>
    <row r="32" spans="1:18" ht="12.75" customHeight="1">
      <c r="I32" s="307"/>
      <c r="J32" s="814" t="s">
        <v>764</v>
      </c>
      <c r="K32" s="814"/>
      <c r="L32" s="814"/>
      <c r="M32" s="814"/>
      <c r="N32" s="814"/>
      <c r="O32" s="814"/>
      <c r="P32" s="814"/>
      <c r="Q32" s="814"/>
      <c r="R32" s="814"/>
    </row>
    <row r="33" spans="1:18">
      <c r="A33" s="307"/>
      <c r="B33" s="307"/>
      <c r="I33" s="296"/>
      <c r="J33" s="307"/>
      <c r="K33" s="307"/>
      <c r="L33" s="307"/>
      <c r="M33" s="307"/>
      <c r="N33" s="307"/>
      <c r="O33" s="307"/>
      <c r="P33" s="307"/>
      <c r="Q33" s="307"/>
      <c r="R33" s="307"/>
    </row>
    <row r="35" spans="1:18">
      <c r="A35" s="809"/>
      <c r="B35" s="809"/>
      <c r="C35" s="809"/>
      <c r="D35" s="809"/>
      <c r="E35" s="809"/>
      <c r="F35" s="809"/>
      <c r="G35" s="809"/>
      <c r="H35" s="809"/>
      <c r="I35" s="809"/>
      <c r="J35" s="809"/>
      <c r="K35" s="809"/>
      <c r="L35" s="809"/>
      <c r="M35" s="809"/>
      <c r="N35" s="809"/>
      <c r="O35" s="809"/>
      <c r="P35" s="809"/>
      <c r="Q35" s="809"/>
      <c r="R35" s="809"/>
    </row>
  </sheetData>
  <mergeCells count="16">
    <mergeCell ref="L7:R7"/>
    <mergeCell ref="J32:R32"/>
    <mergeCell ref="A35:R35"/>
    <mergeCell ref="Q1:R1"/>
    <mergeCell ref="A8:A9"/>
    <mergeCell ref="B8:B9"/>
    <mergeCell ref="C8:G8"/>
    <mergeCell ref="H8:H9"/>
    <mergeCell ref="I8:L8"/>
    <mergeCell ref="M8:R8"/>
    <mergeCell ref="G1:I1"/>
    <mergeCell ref="A2:R2"/>
    <mergeCell ref="A3:R3"/>
    <mergeCell ref="A4:R5"/>
    <mergeCell ref="A6:R6"/>
    <mergeCell ref="A7:C7"/>
  </mergeCells>
  <printOptions horizontalCentered="1"/>
  <pageMargins left="0.70866141732283472" right="0.70866141732283472" top="0.23622047244094491" bottom="0" header="0.31496062992125984" footer="0.31496062992125984"/>
  <pageSetup paperSize="9" scale="81" orientation="landscape" r:id="rId1"/>
</worksheet>
</file>

<file path=xl/worksheets/sheet59.xml><?xml version="1.0" encoding="utf-8"?>
<worksheet xmlns="http://schemas.openxmlformats.org/spreadsheetml/2006/main" xmlns:r="http://schemas.openxmlformats.org/officeDocument/2006/relationships">
  <sheetPr>
    <pageSetUpPr fitToPage="1"/>
  </sheetPr>
  <dimension ref="A1:N35"/>
  <sheetViews>
    <sheetView view="pageBreakPreview" zoomScaleNormal="70" zoomScaleSheetLayoutView="100" workbookViewId="0">
      <selection activeCell="B11" sqref="B11"/>
    </sheetView>
  </sheetViews>
  <sheetFormatPr defaultColWidth="9.140625" defaultRowHeight="12.75"/>
  <cols>
    <col min="1" max="1" width="5.5703125" style="296" customWidth="1"/>
    <col min="2" max="2" width="12.5703125" style="296" customWidth="1"/>
    <col min="3" max="3" width="10.28515625" style="296" customWidth="1"/>
    <col min="4" max="4" width="12.85546875" style="296" customWidth="1"/>
    <col min="5" max="5" width="8.7109375" style="280" customWidth="1"/>
    <col min="6" max="7" width="8" style="280" customWidth="1"/>
    <col min="8" max="10" width="8.140625" style="280" customWidth="1"/>
    <col min="11" max="11" width="8.42578125" style="280" customWidth="1"/>
    <col min="12" max="12" width="8.140625" style="280" customWidth="1"/>
    <col min="13" max="13" width="8.85546875" style="280" customWidth="1"/>
    <col min="14" max="14" width="8.140625" style="280" customWidth="1"/>
    <col min="15" max="16384" width="9.140625" style="280"/>
  </cols>
  <sheetData>
    <row r="1" spans="1:14" ht="12.75" customHeight="1">
      <c r="D1" s="818"/>
      <c r="E1" s="818"/>
      <c r="F1" s="296"/>
      <c r="G1" s="296"/>
      <c r="H1" s="296"/>
      <c r="I1" s="296"/>
      <c r="J1" s="296"/>
      <c r="K1" s="296"/>
      <c r="L1" s="296"/>
      <c r="M1" s="820" t="s">
        <v>528</v>
      </c>
      <c r="N1" s="820"/>
    </row>
    <row r="2" spans="1:14" ht="15.75">
      <c r="A2" s="816" t="s">
        <v>0</v>
      </c>
      <c r="B2" s="816"/>
      <c r="C2" s="816"/>
      <c r="D2" s="816"/>
      <c r="E2" s="816"/>
      <c r="F2" s="816"/>
      <c r="G2" s="816"/>
      <c r="H2" s="816"/>
      <c r="I2" s="816"/>
      <c r="J2" s="816"/>
      <c r="K2" s="816"/>
      <c r="L2" s="816"/>
      <c r="M2" s="816"/>
      <c r="N2" s="816"/>
    </row>
    <row r="3" spans="1:14" ht="18">
      <c r="A3" s="817" t="s">
        <v>631</v>
      </c>
      <c r="B3" s="817"/>
      <c r="C3" s="817"/>
      <c r="D3" s="817"/>
      <c r="E3" s="817"/>
      <c r="F3" s="817"/>
      <c r="G3" s="817"/>
      <c r="H3" s="817"/>
      <c r="I3" s="817"/>
      <c r="J3" s="817"/>
      <c r="K3" s="817"/>
      <c r="L3" s="817"/>
      <c r="M3" s="817"/>
      <c r="N3" s="817"/>
    </row>
    <row r="4" spans="1:14" ht="12.75" customHeight="1">
      <c r="A4" s="815" t="s">
        <v>723</v>
      </c>
      <c r="B4" s="815"/>
      <c r="C4" s="815"/>
      <c r="D4" s="815"/>
      <c r="E4" s="815"/>
      <c r="F4" s="815"/>
      <c r="G4" s="815"/>
      <c r="H4" s="815"/>
      <c r="I4" s="815"/>
      <c r="J4" s="815"/>
      <c r="K4" s="815"/>
      <c r="L4" s="815"/>
      <c r="M4" s="815"/>
      <c r="N4" s="815"/>
    </row>
    <row r="5" spans="1:14" s="281" customFormat="1" ht="7.5" customHeight="1">
      <c r="A5" s="815"/>
      <c r="B5" s="815"/>
      <c r="C5" s="815"/>
      <c r="D5" s="815"/>
      <c r="E5" s="815"/>
      <c r="F5" s="815"/>
      <c r="G5" s="815"/>
      <c r="H5" s="815"/>
      <c r="I5" s="815"/>
      <c r="J5" s="815"/>
      <c r="K5" s="815"/>
      <c r="L5" s="815"/>
      <c r="M5" s="815"/>
      <c r="N5" s="815"/>
    </row>
    <row r="6" spans="1:14">
      <c r="A6" s="819"/>
      <c r="B6" s="819"/>
      <c r="C6" s="819"/>
      <c r="D6" s="819"/>
      <c r="E6" s="819"/>
      <c r="F6" s="819"/>
      <c r="G6" s="819"/>
      <c r="H6" s="819"/>
      <c r="I6" s="819"/>
      <c r="J6" s="819"/>
      <c r="K6" s="819"/>
      <c r="L6" s="819"/>
      <c r="M6" s="819"/>
      <c r="N6" s="819"/>
    </row>
    <row r="7" spans="1:14">
      <c r="A7" s="554" t="s">
        <v>851</v>
      </c>
      <c r="B7" s="554"/>
      <c r="C7" s="554"/>
      <c r="D7" s="340"/>
      <c r="E7" s="296"/>
      <c r="F7" s="296"/>
      <c r="G7" s="296"/>
      <c r="H7" s="810"/>
      <c r="I7" s="810"/>
      <c r="J7" s="810"/>
      <c r="K7" s="810"/>
      <c r="L7" s="810"/>
      <c r="M7" s="810"/>
      <c r="N7" s="810"/>
    </row>
    <row r="8" spans="1:14" ht="30.75" customHeight="1">
      <c r="A8" s="760" t="s">
        <v>2</v>
      </c>
      <c r="B8" s="760" t="s">
        <v>733</v>
      </c>
      <c r="C8" s="821" t="s">
        <v>478</v>
      </c>
      <c r="D8" s="812" t="s">
        <v>79</v>
      </c>
      <c r="E8" s="750" t="s">
        <v>80</v>
      </c>
      <c r="F8" s="811"/>
      <c r="G8" s="811"/>
      <c r="H8" s="751"/>
      <c r="I8" s="750" t="s">
        <v>714</v>
      </c>
      <c r="J8" s="811"/>
      <c r="K8" s="811"/>
      <c r="L8" s="811"/>
      <c r="M8" s="811"/>
      <c r="N8" s="811"/>
    </row>
    <row r="9" spans="1:14" ht="44.45" customHeight="1">
      <c r="A9" s="760"/>
      <c r="B9" s="760"/>
      <c r="C9" s="822"/>
      <c r="D9" s="813"/>
      <c r="E9" s="341" t="s">
        <v>167</v>
      </c>
      <c r="F9" s="341" t="s">
        <v>109</v>
      </c>
      <c r="G9" s="341" t="s">
        <v>110</v>
      </c>
      <c r="H9" s="341" t="s">
        <v>427</v>
      </c>
      <c r="I9" s="341" t="s">
        <v>16</v>
      </c>
      <c r="J9" s="341" t="s">
        <v>715</v>
      </c>
      <c r="K9" s="341" t="s">
        <v>716</v>
      </c>
      <c r="L9" s="341" t="s">
        <v>717</v>
      </c>
      <c r="M9" s="341" t="s">
        <v>718</v>
      </c>
      <c r="N9" s="341" t="s">
        <v>719</v>
      </c>
    </row>
    <row r="10" spans="1:14" s="282" customFormat="1">
      <c r="A10" s="341">
        <v>1</v>
      </c>
      <c r="B10" s="341">
        <v>2</v>
      </c>
      <c r="C10" s="341">
        <v>3</v>
      </c>
      <c r="D10" s="341">
        <v>8</v>
      </c>
      <c r="E10" s="341">
        <v>9</v>
      </c>
      <c r="F10" s="341">
        <v>10</v>
      </c>
      <c r="G10" s="341">
        <v>11</v>
      </c>
      <c r="H10" s="341">
        <v>12</v>
      </c>
      <c r="I10" s="341">
        <v>13</v>
      </c>
      <c r="J10" s="341">
        <v>14</v>
      </c>
      <c r="K10" s="341">
        <v>15</v>
      </c>
      <c r="L10" s="341">
        <v>16</v>
      </c>
      <c r="M10" s="341">
        <v>17</v>
      </c>
      <c r="N10" s="341">
        <v>18</v>
      </c>
    </row>
    <row r="11" spans="1:14">
      <c r="A11" s="300">
        <v>1</v>
      </c>
      <c r="B11" s="377" t="s">
        <v>835</v>
      </c>
      <c r="C11" s="300">
        <v>0</v>
      </c>
      <c r="D11" s="300">
        <v>0</v>
      </c>
      <c r="E11" s="300">
        <v>0</v>
      </c>
      <c r="F11" s="300">
        <v>0</v>
      </c>
      <c r="G11" s="300">
        <v>0</v>
      </c>
      <c r="H11" s="300">
        <v>0</v>
      </c>
      <c r="I11" s="300">
        <v>0</v>
      </c>
      <c r="J11" s="300">
        <v>0</v>
      </c>
      <c r="K11" s="300">
        <v>0</v>
      </c>
      <c r="L11" s="300">
        <v>0</v>
      </c>
      <c r="M11" s="300">
        <v>0</v>
      </c>
      <c r="N11" s="300">
        <v>0</v>
      </c>
    </row>
    <row r="12" spans="1:14">
      <c r="A12" s="300">
        <v>2</v>
      </c>
      <c r="B12" s="414"/>
      <c r="C12" s="300"/>
      <c r="D12" s="300"/>
      <c r="E12" s="300"/>
      <c r="F12" s="300"/>
      <c r="G12" s="300"/>
      <c r="H12" s="300"/>
      <c r="I12" s="300"/>
      <c r="J12" s="300"/>
      <c r="K12" s="300"/>
      <c r="L12" s="300"/>
      <c r="M12" s="300"/>
      <c r="N12" s="300"/>
    </row>
    <row r="13" spans="1:14">
      <c r="A13" s="300">
        <v>3</v>
      </c>
      <c r="B13" s="377"/>
      <c r="C13" s="300"/>
      <c r="D13" s="300"/>
      <c r="E13" s="300"/>
      <c r="F13" s="300"/>
      <c r="G13" s="300"/>
      <c r="H13" s="300"/>
      <c r="I13" s="300"/>
      <c r="J13" s="300"/>
      <c r="K13" s="300"/>
      <c r="L13" s="300"/>
      <c r="M13" s="300"/>
      <c r="N13" s="300"/>
    </row>
    <row r="14" spans="1:14">
      <c r="A14" s="300">
        <v>4</v>
      </c>
      <c r="B14" s="301"/>
      <c r="C14" s="300"/>
      <c r="D14" s="343"/>
      <c r="E14" s="301"/>
      <c r="F14" s="301"/>
      <c r="G14" s="301"/>
      <c r="H14" s="301"/>
      <c r="I14" s="301"/>
      <c r="J14" s="301"/>
      <c r="K14" s="301"/>
      <c r="L14" s="301"/>
      <c r="M14" s="301"/>
      <c r="N14" s="301"/>
    </row>
    <row r="15" spans="1:14">
      <c r="A15" s="300">
        <v>5</v>
      </c>
      <c r="B15" s="301"/>
      <c r="C15" s="300"/>
      <c r="D15" s="343"/>
      <c r="E15" s="301"/>
      <c r="F15" s="301"/>
      <c r="G15" s="301"/>
      <c r="H15" s="301"/>
      <c r="I15" s="301"/>
      <c r="J15" s="301"/>
      <c r="K15" s="301"/>
      <c r="L15" s="301"/>
      <c r="M15" s="301"/>
      <c r="N15" s="301"/>
    </row>
    <row r="16" spans="1:14">
      <c r="A16" s="300">
        <v>6</v>
      </c>
      <c r="B16" s="301"/>
      <c r="C16" s="300"/>
      <c r="D16" s="343"/>
      <c r="E16" s="301"/>
      <c r="F16" s="301"/>
      <c r="G16" s="301"/>
      <c r="H16" s="301"/>
      <c r="I16" s="301"/>
      <c r="J16" s="301"/>
      <c r="K16" s="301"/>
      <c r="L16" s="301"/>
      <c r="M16" s="301"/>
      <c r="N16" s="301"/>
    </row>
    <row r="17" spans="1:14">
      <c r="A17" s="300">
        <v>7</v>
      </c>
      <c r="B17" s="301"/>
      <c r="C17" s="300"/>
      <c r="D17" s="343"/>
      <c r="E17" s="301"/>
      <c r="F17" s="301"/>
      <c r="G17" s="301"/>
      <c r="H17" s="301"/>
      <c r="I17" s="301"/>
      <c r="J17" s="301"/>
      <c r="K17" s="301"/>
      <c r="L17" s="301"/>
      <c r="M17" s="301"/>
      <c r="N17" s="301"/>
    </row>
    <row r="18" spans="1:14">
      <c r="A18" s="300">
        <v>8</v>
      </c>
      <c r="B18" s="301"/>
      <c r="C18" s="300"/>
      <c r="D18" s="343"/>
      <c r="E18" s="301"/>
      <c r="F18" s="301"/>
      <c r="G18" s="301"/>
      <c r="H18" s="301"/>
      <c r="I18" s="301"/>
      <c r="J18" s="301"/>
      <c r="K18" s="301"/>
      <c r="L18" s="301"/>
      <c r="M18" s="301"/>
      <c r="N18" s="301"/>
    </row>
    <row r="19" spans="1:14">
      <c r="A19" s="300">
        <v>9</v>
      </c>
      <c r="B19" s="301"/>
      <c r="C19" s="300"/>
      <c r="D19" s="343"/>
      <c r="E19" s="301"/>
      <c r="F19" s="301"/>
      <c r="G19" s="301"/>
      <c r="H19" s="301"/>
      <c r="I19" s="301"/>
      <c r="J19" s="301"/>
      <c r="K19" s="301"/>
      <c r="L19" s="301"/>
      <c r="M19" s="301"/>
      <c r="N19" s="301"/>
    </row>
    <row r="20" spans="1:14">
      <c r="A20" s="300">
        <v>10</v>
      </c>
      <c r="B20" s="301"/>
      <c r="C20" s="300"/>
      <c r="D20" s="343"/>
      <c r="E20" s="301"/>
      <c r="F20" s="301"/>
      <c r="G20" s="301"/>
      <c r="H20" s="301"/>
      <c r="I20" s="301"/>
      <c r="J20" s="301"/>
      <c r="K20" s="301"/>
      <c r="L20" s="301"/>
      <c r="M20" s="301"/>
      <c r="N20" s="301"/>
    </row>
    <row r="21" spans="1:14">
      <c r="A21" s="300">
        <v>11</v>
      </c>
      <c r="B21" s="301"/>
      <c r="C21" s="300"/>
      <c r="D21" s="343"/>
      <c r="E21" s="301"/>
      <c r="F21" s="301"/>
      <c r="G21" s="301"/>
      <c r="H21" s="301"/>
      <c r="I21" s="301"/>
      <c r="J21" s="301"/>
      <c r="K21" s="301"/>
      <c r="L21" s="301"/>
      <c r="M21" s="301"/>
      <c r="N21" s="301"/>
    </row>
    <row r="22" spans="1:14">
      <c r="A22" s="303" t="s">
        <v>6</v>
      </c>
      <c r="B22" s="301"/>
      <c r="C22" s="300"/>
      <c r="D22" s="343"/>
      <c r="E22" s="301"/>
      <c r="F22" s="301"/>
      <c r="G22" s="301"/>
      <c r="H22" s="301"/>
      <c r="I22" s="301"/>
      <c r="J22" s="301"/>
      <c r="K22" s="301"/>
      <c r="L22" s="301"/>
      <c r="M22" s="301"/>
      <c r="N22" s="301"/>
    </row>
    <row r="23" spans="1:14">
      <c r="A23" s="303" t="s">
        <v>6</v>
      </c>
      <c r="B23" s="301"/>
      <c r="C23" s="300"/>
      <c r="D23" s="343"/>
      <c r="E23" s="301"/>
      <c r="F23" s="301"/>
      <c r="G23" s="301"/>
      <c r="H23" s="301"/>
      <c r="I23" s="301"/>
      <c r="J23" s="301"/>
      <c r="K23" s="301"/>
      <c r="L23" s="301"/>
      <c r="M23" s="301"/>
      <c r="N23" s="301"/>
    </row>
    <row r="24" spans="1:14">
      <c r="A24" s="303" t="s">
        <v>6</v>
      </c>
      <c r="B24" s="301"/>
      <c r="C24" s="384">
        <f>SUM(C11:C23)</f>
        <v>0</v>
      </c>
      <c r="D24" s="384">
        <f t="shared" ref="D24:N24" si="0">SUM(D11:D23)</f>
        <v>0</v>
      </c>
      <c r="E24" s="384">
        <f t="shared" si="0"/>
        <v>0</v>
      </c>
      <c r="F24" s="384">
        <f t="shared" si="0"/>
        <v>0</v>
      </c>
      <c r="G24" s="384">
        <f t="shared" si="0"/>
        <v>0</v>
      </c>
      <c r="H24" s="384">
        <f t="shared" si="0"/>
        <v>0</v>
      </c>
      <c r="I24" s="384">
        <f t="shared" si="0"/>
        <v>0</v>
      </c>
      <c r="J24" s="384">
        <f t="shared" si="0"/>
        <v>0</v>
      </c>
      <c r="K24" s="384">
        <f t="shared" si="0"/>
        <v>0</v>
      </c>
      <c r="L24" s="384">
        <f t="shared" si="0"/>
        <v>0</v>
      </c>
      <c r="M24" s="384">
        <f t="shared" si="0"/>
        <v>0</v>
      </c>
      <c r="N24" s="384">
        <f t="shared" si="0"/>
        <v>0</v>
      </c>
    </row>
    <row r="25" spans="1:14">
      <c r="A25" s="304"/>
      <c r="B25" s="304"/>
      <c r="C25" s="304"/>
      <c r="D25" s="304"/>
      <c r="E25" s="296"/>
      <c r="F25" s="296"/>
      <c r="G25" s="296"/>
      <c r="H25" s="296"/>
      <c r="I25" s="296"/>
      <c r="J25" s="296"/>
      <c r="K25" s="296"/>
      <c r="L25" s="296"/>
      <c r="M25" s="296"/>
      <c r="N25" s="296"/>
    </row>
    <row r="26" spans="1:14">
      <c r="A26" s="305" t="s">
        <v>7</v>
      </c>
      <c r="B26" s="306"/>
      <c r="C26" s="306"/>
      <c r="D26" s="304"/>
      <c r="E26" s="296"/>
      <c r="F26" s="296"/>
      <c r="G26" s="296"/>
      <c r="H26" s="296"/>
      <c r="I26" s="296"/>
      <c r="J26" s="296"/>
      <c r="K26" s="296"/>
      <c r="L26" s="296"/>
      <c r="M26" s="296"/>
      <c r="N26" s="296"/>
    </row>
    <row r="27" spans="1:14">
      <c r="A27" s="307" t="s">
        <v>8</v>
      </c>
      <c r="B27" s="307"/>
      <c r="C27" s="307"/>
      <c r="E27" s="296"/>
      <c r="F27" s="296"/>
      <c r="G27" s="296"/>
      <c r="H27" s="296"/>
      <c r="I27" s="296"/>
      <c r="J27" s="296"/>
      <c r="K27" s="296"/>
      <c r="L27" s="296"/>
      <c r="M27" s="296"/>
      <c r="N27" s="296"/>
    </row>
    <row r="28" spans="1:14">
      <c r="A28" s="307" t="s">
        <v>9</v>
      </c>
      <c r="B28" s="307"/>
      <c r="C28" s="307"/>
      <c r="E28" s="296"/>
      <c r="F28" s="296"/>
      <c r="G28" s="296"/>
      <c r="H28" s="296"/>
      <c r="I28" s="296"/>
      <c r="J28" s="296"/>
      <c r="K28" s="296"/>
      <c r="L28" s="296"/>
      <c r="M28" s="296"/>
      <c r="N28" s="296"/>
    </row>
    <row r="29" spans="1:14">
      <c r="A29" s="307"/>
      <c r="B29" s="307"/>
      <c r="C29" s="307"/>
      <c r="E29" s="296"/>
      <c r="F29" s="296"/>
      <c r="G29" s="296"/>
      <c r="H29" s="296"/>
      <c r="I29" s="296"/>
      <c r="J29" s="296"/>
      <c r="K29" s="296"/>
      <c r="L29" s="296"/>
      <c r="M29" s="296"/>
      <c r="N29" s="296"/>
    </row>
    <row r="30" spans="1:14">
      <c r="A30" s="307"/>
      <c r="B30" s="307"/>
      <c r="C30" s="307"/>
      <c r="E30" s="296"/>
      <c r="F30" s="296"/>
      <c r="G30" s="296"/>
      <c r="H30" s="296"/>
      <c r="I30" s="296"/>
      <c r="J30" s="296"/>
      <c r="K30" s="296"/>
      <c r="L30" s="296"/>
      <c r="M30" s="296"/>
      <c r="N30" s="296"/>
    </row>
    <row r="31" spans="1:14">
      <c r="A31" s="307" t="s">
        <v>11</v>
      </c>
      <c r="D31" s="307"/>
      <c r="E31" s="296"/>
      <c r="F31" s="307"/>
      <c r="G31" s="307"/>
      <c r="H31" s="307"/>
      <c r="I31" s="307"/>
      <c r="J31" s="307"/>
      <c r="K31" s="307" t="s">
        <v>12</v>
      </c>
      <c r="L31" s="307"/>
      <c r="M31" s="307"/>
      <c r="N31" s="307"/>
    </row>
    <row r="32" spans="1:14" ht="12.75" customHeight="1">
      <c r="E32" s="307"/>
      <c r="F32" s="814" t="s">
        <v>764</v>
      </c>
      <c r="G32" s="814"/>
      <c r="H32" s="814"/>
      <c r="I32" s="814"/>
      <c r="J32" s="814"/>
      <c r="K32" s="814"/>
      <c r="L32" s="814"/>
      <c r="M32" s="814"/>
      <c r="N32" s="814"/>
    </row>
    <row r="33" spans="1:14">
      <c r="A33" s="307"/>
      <c r="B33" s="307"/>
      <c r="E33" s="296"/>
      <c r="F33" s="307"/>
      <c r="G33" s="307"/>
      <c r="H33" s="307"/>
      <c r="I33" s="307"/>
      <c r="J33" s="307"/>
      <c r="K33" s="307"/>
      <c r="L33" s="307"/>
      <c r="M33" s="307"/>
      <c r="N33" s="307"/>
    </row>
    <row r="35" spans="1:14">
      <c r="A35" s="809"/>
      <c r="B35" s="809"/>
      <c r="C35" s="809"/>
      <c r="D35" s="809"/>
      <c r="E35" s="809"/>
      <c r="F35" s="809"/>
      <c r="G35" s="809"/>
      <c r="H35" s="809"/>
      <c r="I35" s="809"/>
      <c r="J35" s="809"/>
      <c r="K35" s="809"/>
      <c r="L35" s="809"/>
      <c r="M35" s="809"/>
      <c r="N35" s="809"/>
    </row>
  </sheetData>
  <mergeCells count="16">
    <mergeCell ref="A6:N6"/>
    <mergeCell ref="D1:E1"/>
    <mergeCell ref="M1:N1"/>
    <mergeCell ref="A2:N2"/>
    <mergeCell ref="A3:N3"/>
    <mergeCell ref="A4:N5"/>
    <mergeCell ref="F32:N32"/>
    <mergeCell ref="A35:N35"/>
    <mergeCell ref="C8:C9"/>
    <mergeCell ref="H7:N7"/>
    <mergeCell ref="A8:A9"/>
    <mergeCell ref="B8:B9"/>
    <mergeCell ref="D8:D9"/>
    <mergeCell ref="E8:H8"/>
    <mergeCell ref="I8:N8"/>
    <mergeCell ref="A7:C7"/>
  </mergeCells>
  <printOptions horizontalCentered="1"/>
  <pageMargins left="0.70866141732283472" right="0.70866141732283472" top="0.23622047244094491" bottom="0"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X28"/>
  <sheetViews>
    <sheetView view="pageBreakPreview" zoomScale="80" zoomScaleNormal="70" zoomScaleSheetLayoutView="80" workbookViewId="0">
      <selection activeCell="G30" sqref="G30"/>
    </sheetView>
  </sheetViews>
  <sheetFormatPr defaultColWidth="9.140625" defaultRowHeight="12.75"/>
  <cols>
    <col min="1" max="1" width="7.28515625" style="215" customWidth="1"/>
    <col min="2" max="2" width="26" style="215" customWidth="1"/>
    <col min="3" max="3" width="7.85546875" style="215" customWidth="1"/>
    <col min="4" max="5" width="8.28515625" style="215" customWidth="1"/>
    <col min="6" max="6" width="16" style="215" customWidth="1"/>
    <col min="7" max="7" width="9.42578125" style="215" customWidth="1"/>
    <col min="8" max="8" width="9.28515625" style="215" customWidth="1"/>
    <col min="9" max="9" width="10.7109375" style="215" customWidth="1"/>
    <col min="10" max="10" width="12.5703125" style="215" customWidth="1"/>
    <col min="11" max="13" width="9.140625" style="215"/>
    <col min="14" max="14" width="13.28515625" style="215" customWidth="1"/>
    <col min="15" max="15" width="7.5703125" style="215" customWidth="1"/>
    <col min="16" max="16" width="7.85546875" style="215" customWidth="1"/>
    <col min="17" max="17" width="7.5703125" style="215" customWidth="1"/>
    <col min="18" max="18" width="9.140625" style="215"/>
    <col min="19" max="21" width="8.85546875" style="215" customWidth="1"/>
    <col min="22" max="22" width="14" style="215" customWidth="1"/>
    <col min="23" max="16384" width="9.140625" style="215"/>
  </cols>
  <sheetData>
    <row r="1" spans="1:24" ht="15">
      <c r="V1" s="216" t="s">
        <v>533</v>
      </c>
    </row>
    <row r="2" spans="1:24" ht="15.75">
      <c r="F2" s="642" t="s">
        <v>0</v>
      </c>
      <c r="G2" s="642"/>
      <c r="H2" s="642"/>
      <c r="I2" s="642"/>
      <c r="J2" s="642"/>
      <c r="K2" s="642"/>
      <c r="L2" s="642"/>
      <c r="O2" s="88"/>
      <c r="P2" s="88"/>
      <c r="Q2" s="88"/>
      <c r="R2" s="88"/>
    </row>
    <row r="3" spans="1:24" ht="20.25">
      <c r="C3" s="643" t="s">
        <v>631</v>
      </c>
      <c r="D3" s="643"/>
      <c r="E3" s="643"/>
      <c r="F3" s="643"/>
      <c r="G3" s="643"/>
      <c r="H3" s="643"/>
      <c r="I3" s="643"/>
      <c r="J3" s="643"/>
      <c r="K3" s="643"/>
      <c r="L3" s="643"/>
      <c r="M3" s="643"/>
      <c r="N3" s="643"/>
      <c r="O3" s="139"/>
      <c r="P3" s="139"/>
      <c r="Q3" s="139"/>
      <c r="R3" s="139"/>
      <c r="S3" s="139"/>
      <c r="T3" s="139"/>
      <c r="U3" s="139"/>
      <c r="V3" s="139"/>
      <c r="W3" s="139"/>
      <c r="X3" s="139"/>
    </row>
    <row r="4" spans="1:24" ht="18">
      <c r="C4" s="217"/>
      <c r="D4" s="217"/>
      <c r="E4" s="217"/>
      <c r="F4" s="217"/>
      <c r="G4" s="217"/>
      <c r="H4" s="217"/>
      <c r="I4" s="217"/>
      <c r="J4" s="217"/>
      <c r="K4" s="217"/>
      <c r="L4" s="217"/>
      <c r="M4" s="217"/>
      <c r="N4" s="217"/>
      <c r="O4" s="217"/>
      <c r="P4" s="217"/>
      <c r="Q4" s="217"/>
      <c r="R4" s="217"/>
      <c r="S4" s="217"/>
      <c r="T4" s="217"/>
      <c r="U4" s="217"/>
      <c r="V4" s="217"/>
    </row>
    <row r="5" spans="1:24" ht="15.75">
      <c r="B5" s="644" t="s">
        <v>735</v>
      </c>
      <c r="C5" s="644"/>
      <c r="D5" s="644"/>
      <c r="E5" s="644"/>
      <c r="F5" s="644"/>
      <c r="G5" s="644"/>
      <c r="H5" s="644"/>
      <c r="I5" s="644"/>
      <c r="J5" s="644"/>
      <c r="K5" s="644"/>
      <c r="L5" s="644"/>
      <c r="M5" s="644"/>
      <c r="N5" s="644"/>
      <c r="O5" s="644"/>
      <c r="P5" s="644"/>
      <c r="Q5" s="644"/>
      <c r="R5" s="644"/>
      <c r="S5" s="644"/>
      <c r="T5" s="89"/>
      <c r="U5" s="645" t="s">
        <v>242</v>
      </c>
      <c r="V5" s="646"/>
    </row>
    <row r="6" spans="1:24" ht="15">
      <c r="K6" s="88"/>
      <c r="L6" s="88"/>
      <c r="M6" s="88"/>
      <c r="N6" s="88"/>
      <c r="O6" s="88"/>
      <c r="P6" s="88"/>
      <c r="Q6" s="88"/>
      <c r="R6" s="88"/>
    </row>
    <row r="7" spans="1:24">
      <c r="A7" s="554" t="s">
        <v>851</v>
      </c>
      <c r="B7" s="554"/>
      <c r="O7" s="624" t="s">
        <v>911</v>
      </c>
      <c r="P7" s="624"/>
      <c r="Q7" s="624"/>
      <c r="R7" s="624"/>
      <c r="S7" s="624"/>
      <c r="T7" s="624"/>
      <c r="U7" s="624"/>
      <c r="V7" s="624"/>
    </row>
    <row r="8" spans="1:24" ht="35.25" customHeight="1">
      <c r="A8" s="625" t="s">
        <v>2</v>
      </c>
      <c r="B8" s="625" t="s">
        <v>140</v>
      </c>
      <c r="C8" s="626" t="s">
        <v>141</v>
      </c>
      <c r="D8" s="626"/>
      <c r="E8" s="626"/>
      <c r="F8" s="626" t="s">
        <v>142</v>
      </c>
      <c r="G8" s="625" t="s">
        <v>734</v>
      </c>
      <c r="H8" s="625"/>
      <c r="I8" s="625"/>
      <c r="J8" s="625"/>
      <c r="K8" s="625"/>
      <c r="L8" s="625"/>
      <c r="M8" s="625"/>
      <c r="N8" s="625"/>
      <c r="O8" s="625" t="s">
        <v>165</v>
      </c>
      <c r="P8" s="625"/>
      <c r="Q8" s="625"/>
      <c r="R8" s="625"/>
      <c r="S8" s="625"/>
      <c r="T8" s="625"/>
      <c r="U8" s="625"/>
      <c r="V8" s="625"/>
    </row>
    <row r="9" spans="1:24" ht="15">
      <c r="A9" s="625"/>
      <c r="B9" s="625"/>
      <c r="C9" s="626" t="s">
        <v>243</v>
      </c>
      <c r="D9" s="626" t="s">
        <v>43</v>
      </c>
      <c r="E9" s="626" t="s">
        <v>44</v>
      </c>
      <c r="F9" s="626"/>
      <c r="G9" s="625" t="s">
        <v>166</v>
      </c>
      <c r="H9" s="625"/>
      <c r="I9" s="625"/>
      <c r="J9" s="625"/>
      <c r="K9" s="625" t="s">
        <v>157</v>
      </c>
      <c r="L9" s="625"/>
      <c r="M9" s="625"/>
      <c r="N9" s="625"/>
      <c r="O9" s="625" t="s">
        <v>143</v>
      </c>
      <c r="P9" s="625"/>
      <c r="Q9" s="625"/>
      <c r="R9" s="625"/>
      <c r="S9" s="625" t="s">
        <v>156</v>
      </c>
      <c r="T9" s="625"/>
      <c r="U9" s="625"/>
      <c r="V9" s="625"/>
    </row>
    <row r="10" spans="1:24">
      <c r="A10" s="625"/>
      <c r="B10" s="625"/>
      <c r="C10" s="626"/>
      <c r="D10" s="626"/>
      <c r="E10" s="626"/>
      <c r="F10" s="626"/>
      <c r="G10" s="627" t="s">
        <v>144</v>
      </c>
      <c r="H10" s="628"/>
      <c r="I10" s="629"/>
      <c r="J10" s="633" t="s">
        <v>145</v>
      </c>
      <c r="K10" s="636" t="s">
        <v>144</v>
      </c>
      <c r="L10" s="637"/>
      <c r="M10" s="638"/>
      <c r="N10" s="633" t="s">
        <v>145</v>
      </c>
      <c r="O10" s="636" t="s">
        <v>144</v>
      </c>
      <c r="P10" s="637"/>
      <c r="Q10" s="638"/>
      <c r="R10" s="633" t="s">
        <v>145</v>
      </c>
      <c r="S10" s="636" t="s">
        <v>144</v>
      </c>
      <c r="T10" s="637"/>
      <c r="U10" s="638"/>
      <c r="V10" s="633" t="s">
        <v>145</v>
      </c>
    </row>
    <row r="11" spans="1:24" ht="15" customHeight="1">
      <c r="A11" s="625"/>
      <c r="B11" s="625"/>
      <c r="C11" s="626"/>
      <c r="D11" s="626"/>
      <c r="E11" s="626"/>
      <c r="F11" s="626"/>
      <c r="G11" s="630"/>
      <c r="H11" s="631"/>
      <c r="I11" s="632"/>
      <c r="J11" s="634"/>
      <c r="K11" s="639"/>
      <c r="L11" s="640"/>
      <c r="M11" s="641"/>
      <c r="N11" s="634"/>
      <c r="O11" s="639"/>
      <c r="P11" s="640"/>
      <c r="Q11" s="641"/>
      <c r="R11" s="634"/>
      <c r="S11" s="639"/>
      <c r="T11" s="640"/>
      <c r="U11" s="641"/>
      <c r="V11" s="634"/>
    </row>
    <row r="12" spans="1:24" ht="15">
      <c r="A12" s="625"/>
      <c r="B12" s="625"/>
      <c r="C12" s="626"/>
      <c r="D12" s="626"/>
      <c r="E12" s="626"/>
      <c r="F12" s="626"/>
      <c r="G12" s="219" t="s">
        <v>243</v>
      </c>
      <c r="H12" s="219" t="s">
        <v>43</v>
      </c>
      <c r="I12" s="220" t="s">
        <v>44</v>
      </c>
      <c r="J12" s="635"/>
      <c r="K12" s="218" t="s">
        <v>243</v>
      </c>
      <c r="L12" s="218" t="s">
        <v>43</v>
      </c>
      <c r="M12" s="218" t="s">
        <v>44</v>
      </c>
      <c r="N12" s="635"/>
      <c r="O12" s="218" t="s">
        <v>243</v>
      </c>
      <c r="P12" s="218" t="s">
        <v>43</v>
      </c>
      <c r="Q12" s="218" t="s">
        <v>44</v>
      </c>
      <c r="R12" s="635"/>
      <c r="S12" s="218" t="s">
        <v>243</v>
      </c>
      <c r="T12" s="218" t="s">
        <v>43</v>
      </c>
      <c r="U12" s="218" t="s">
        <v>44</v>
      </c>
      <c r="V12" s="635"/>
    </row>
    <row r="13" spans="1:24" ht="15">
      <c r="A13" s="218">
        <v>1</v>
      </c>
      <c r="B13" s="218">
        <v>2</v>
      </c>
      <c r="C13" s="218">
        <v>3</v>
      </c>
      <c r="D13" s="218">
        <v>4</v>
      </c>
      <c r="E13" s="218">
        <v>5</v>
      </c>
      <c r="F13" s="218">
        <v>6</v>
      </c>
      <c r="G13" s="218">
        <v>7</v>
      </c>
      <c r="H13" s="218">
        <v>8</v>
      </c>
      <c r="I13" s="218">
        <v>9</v>
      </c>
      <c r="J13" s="218">
        <v>10</v>
      </c>
      <c r="K13" s="218">
        <v>11</v>
      </c>
      <c r="L13" s="218">
        <v>12</v>
      </c>
      <c r="M13" s="218">
        <v>13</v>
      </c>
      <c r="N13" s="218">
        <v>14</v>
      </c>
      <c r="O13" s="218">
        <v>15</v>
      </c>
      <c r="P13" s="218">
        <v>16</v>
      </c>
      <c r="Q13" s="218">
        <v>17</v>
      </c>
      <c r="R13" s="218">
        <v>18</v>
      </c>
      <c r="S13" s="218">
        <v>19</v>
      </c>
      <c r="T13" s="218">
        <v>20</v>
      </c>
      <c r="U13" s="218">
        <v>21</v>
      </c>
      <c r="V13" s="218">
        <v>22</v>
      </c>
    </row>
    <row r="14" spans="1:24" ht="15">
      <c r="A14" s="620" t="s">
        <v>197</v>
      </c>
      <c r="B14" s="621"/>
      <c r="C14" s="218"/>
      <c r="D14" s="218"/>
      <c r="E14" s="218"/>
      <c r="F14" s="218"/>
      <c r="G14" s="218"/>
      <c r="H14" s="218"/>
      <c r="I14" s="218"/>
      <c r="J14" s="218"/>
      <c r="K14" s="218"/>
      <c r="L14" s="218"/>
      <c r="M14" s="218"/>
      <c r="N14" s="218"/>
      <c r="O14" s="218"/>
      <c r="P14" s="218"/>
      <c r="Q14" s="218"/>
      <c r="R14" s="218"/>
      <c r="S14" s="218"/>
      <c r="T14" s="218"/>
      <c r="U14" s="218"/>
      <c r="V14" s="218"/>
    </row>
    <row r="15" spans="1:24" ht="15">
      <c r="A15" s="218">
        <v>1</v>
      </c>
      <c r="B15" s="221" t="s">
        <v>196</v>
      </c>
      <c r="C15" s="373">
        <v>0.22</v>
      </c>
      <c r="D15" s="373">
        <v>0.01</v>
      </c>
      <c r="E15" s="375">
        <v>29.81</v>
      </c>
      <c r="F15" s="374" t="s">
        <v>849</v>
      </c>
      <c r="G15" s="373">
        <v>0.22</v>
      </c>
      <c r="H15" s="373">
        <v>0.01</v>
      </c>
      <c r="I15" s="375">
        <v>29.81</v>
      </c>
      <c r="J15" s="373" t="s">
        <v>823</v>
      </c>
      <c r="K15" s="373">
        <v>0.22</v>
      </c>
      <c r="L15" s="373">
        <v>0.01</v>
      </c>
      <c r="M15" s="375">
        <v>29.81</v>
      </c>
      <c r="N15" s="489" t="s">
        <v>824</v>
      </c>
      <c r="O15" s="364">
        <v>0</v>
      </c>
      <c r="P15" s="364">
        <v>0</v>
      </c>
      <c r="Q15" s="364">
        <v>0</v>
      </c>
      <c r="R15" s="364">
        <v>0</v>
      </c>
      <c r="S15" s="373">
        <v>0.22</v>
      </c>
      <c r="T15" s="373">
        <v>0.01</v>
      </c>
      <c r="U15" s="375">
        <v>29.81</v>
      </c>
      <c r="V15" s="489" t="s">
        <v>847</v>
      </c>
    </row>
    <row r="16" spans="1:24" ht="15">
      <c r="A16" s="218">
        <v>2</v>
      </c>
      <c r="B16" s="221" t="s">
        <v>146</v>
      </c>
      <c r="C16" s="373">
        <v>0.28999999999999998</v>
      </c>
      <c r="D16" s="373">
        <v>0.02</v>
      </c>
      <c r="E16" s="373">
        <v>40.69</v>
      </c>
      <c r="F16" s="376" t="s">
        <v>850</v>
      </c>
      <c r="G16" s="373">
        <v>0.28999999999999998</v>
      </c>
      <c r="H16" s="373">
        <v>0.02</v>
      </c>
      <c r="I16" s="373">
        <v>40.69</v>
      </c>
      <c r="J16" s="373" t="s">
        <v>825</v>
      </c>
      <c r="K16" s="373">
        <v>0.28999999999999998</v>
      </c>
      <c r="L16" s="373">
        <v>0.02</v>
      </c>
      <c r="M16" s="373">
        <v>40.69</v>
      </c>
      <c r="N16" s="490" t="s">
        <v>826</v>
      </c>
      <c r="O16" s="364">
        <v>0</v>
      </c>
      <c r="P16" s="364">
        <v>0</v>
      </c>
      <c r="Q16" s="364">
        <v>0</v>
      </c>
      <c r="R16" s="364">
        <v>0</v>
      </c>
      <c r="S16" s="373">
        <v>0.28999999999999998</v>
      </c>
      <c r="T16" s="373">
        <v>0.02</v>
      </c>
      <c r="U16" s="373">
        <v>40.69</v>
      </c>
      <c r="V16" s="489" t="s">
        <v>848</v>
      </c>
    </row>
    <row r="17" spans="1:24" ht="15">
      <c r="A17" s="218">
        <v>3</v>
      </c>
      <c r="B17" s="221" t="s">
        <v>147</v>
      </c>
      <c r="C17" s="373">
        <v>10.99</v>
      </c>
      <c r="D17" s="373">
        <v>36.380000000000003</v>
      </c>
      <c r="E17" s="375">
        <v>0</v>
      </c>
      <c r="F17" s="374" t="s">
        <v>905</v>
      </c>
      <c r="G17" s="373">
        <v>10.99</v>
      </c>
      <c r="H17" s="373">
        <v>36.380000000000003</v>
      </c>
      <c r="I17" s="375">
        <v>0</v>
      </c>
      <c r="J17" s="374" t="s">
        <v>906</v>
      </c>
      <c r="K17" s="373">
        <v>10.99</v>
      </c>
      <c r="L17" s="373">
        <v>36.380000000000003</v>
      </c>
      <c r="M17" s="375">
        <v>0</v>
      </c>
      <c r="N17" s="374" t="s">
        <v>907</v>
      </c>
      <c r="O17" s="531">
        <v>0</v>
      </c>
      <c r="P17" s="531">
        <v>0</v>
      </c>
      <c r="Q17" s="531">
        <v>0</v>
      </c>
      <c r="R17" s="531">
        <v>0</v>
      </c>
      <c r="S17" s="373">
        <v>0</v>
      </c>
      <c r="T17" s="373">
        <v>0</v>
      </c>
      <c r="U17" s="373">
        <v>31.42</v>
      </c>
      <c r="V17" s="540" t="s">
        <v>908</v>
      </c>
    </row>
    <row r="18" spans="1:24" ht="18.75" customHeight="1">
      <c r="A18" s="620" t="s">
        <v>198</v>
      </c>
      <c r="B18" s="621"/>
      <c r="C18" s="373"/>
      <c r="D18" s="373"/>
      <c r="E18" s="375"/>
      <c r="F18" s="373"/>
      <c r="G18" s="373"/>
      <c r="H18" s="373"/>
      <c r="I18" s="373"/>
      <c r="J18" s="373"/>
      <c r="K18" s="373"/>
      <c r="L18" s="373"/>
      <c r="M18" s="373"/>
      <c r="N18" s="373"/>
      <c r="O18" s="373"/>
      <c r="P18" s="373"/>
      <c r="Q18" s="373"/>
      <c r="R18" s="373"/>
      <c r="S18" s="373"/>
      <c r="T18" s="373"/>
      <c r="U18" s="373"/>
      <c r="V18" s="373"/>
    </row>
    <row r="19" spans="1:24" ht="24.75" customHeight="1">
      <c r="A19" s="218">
        <v>4</v>
      </c>
      <c r="B19" s="221" t="s">
        <v>187</v>
      </c>
      <c r="C19" s="373">
        <v>0</v>
      </c>
      <c r="D19" s="373">
        <v>0</v>
      </c>
      <c r="E19" s="373">
        <v>0</v>
      </c>
      <c r="F19" s="373" t="s">
        <v>828</v>
      </c>
      <c r="G19" s="373">
        <v>0</v>
      </c>
      <c r="H19" s="373">
        <v>0</v>
      </c>
      <c r="I19" s="373">
        <v>0</v>
      </c>
      <c r="J19" s="373" t="s">
        <v>827</v>
      </c>
      <c r="K19" s="373">
        <v>0</v>
      </c>
      <c r="L19" s="373">
        <v>0</v>
      </c>
      <c r="M19" s="373">
        <v>0</v>
      </c>
      <c r="N19" s="373" t="s">
        <v>828</v>
      </c>
      <c r="O19" s="373">
        <v>0</v>
      </c>
      <c r="P19" s="373">
        <v>0</v>
      </c>
      <c r="Q19" s="373">
        <v>0</v>
      </c>
      <c r="R19" s="373" t="s">
        <v>827</v>
      </c>
      <c r="S19" s="373">
        <v>0</v>
      </c>
      <c r="T19" s="373">
        <v>0</v>
      </c>
      <c r="U19" s="373">
        <v>0</v>
      </c>
      <c r="V19" s="373" t="s">
        <v>827</v>
      </c>
    </row>
    <row r="20" spans="1:24" ht="26.25" customHeight="1">
      <c r="A20" s="218">
        <v>5</v>
      </c>
      <c r="B20" s="221" t="s">
        <v>127</v>
      </c>
      <c r="C20" s="373">
        <v>0</v>
      </c>
      <c r="D20" s="373">
        <v>0</v>
      </c>
      <c r="E20" s="373">
        <v>0</v>
      </c>
      <c r="F20" s="373" t="s">
        <v>828</v>
      </c>
      <c r="G20" s="373">
        <v>0</v>
      </c>
      <c r="H20" s="373">
        <v>0</v>
      </c>
      <c r="I20" s="373">
        <v>0</v>
      </c>
      <c r="J20" s="373" t="s">
        <v>827</v>
      </c>
      <c r="K20" s="373">
        <v>0</v>
      </c>
      <c r="L20" s="373">
        <v>0</v>
      </c>
      <c r="M20" s="373">
        <v>0</v>
      </c>
      <c r="N20" s="373" t="s">
        <v>828</v>
      </c>
      <c r="O20" s="373">
        <v>0</v>
      </c>
      <c r="P20" s="373">
        <v>0</v>
      </c>
      <c r="Q20" s="373">
        <v>0</v>
      </c>
      <c r="R20" s="373" t="s">
        <v>827</v>
      </c>
      <c r="S20" s="373">
        <v>0</v>
      </c>
      <c r="T20" s="373">
        <v>0</v>
      </c>
      <c r="U20" s="373">
        <v>0</v>
      </c>
      <c r="V20" s="373" t="s">
        <v>828</v>
      </c>
    </row>
    <row r="21" spans="1:24">
      <c r="B21" s="518" t="s">
        <v>924</v>
      </c>
    </row>
    <row r="23" spans="1:24" ht="14.25">
      <c r="A23" s="622" t="s">
        <v>158</v>
      </c>
      <c r="B23" s="622"/>
      <c r="C23" s="622"/>
      <c r="D23" s="622"/>
      <c r="E23" s="622"/>
      <c r="F23" s="622"/>
      <c r="G23" s="622"/>
      <c r="H23" s="622"/>
      <c r="I23" s="622"/>
      <c r="J23" s="622"/>
      <c r="K23" s="622"/>
      <c r="L23" s="622"/>
      <c r="M23" s="622"/>
      <c r="N23" s="622"/>
      <c r="O23" s="622"/>
      <c r="P23" s="622"/>
      <c r="Q23" s="622"/>
      <c r="R23" s="622"/>
      <c r="S23" s="622"/>
      <c r="T23" s="622"/>
      <c r="U23" s="622"/>
      <c r="V23" s="622"/>
    </row>
    <row r="24" spans="1:24" ht="14.25">
      <c r="A24" s="222"/>
      <c r="B24" s="222"/>
      <c r="C24" s="222"/>
      <c r="D24" s="222"/>
      <c r="E24" s="222"/>
      <c r="F24" s="222"/>
      <c r="G24" s="222"/>
      <c r="H24" s="222"/>
      <c r="I24" s="222"/>
      <c r="J24" s="222"/>
      <c r="K24" s="222"/>
      <c r="L24" s="222"/>
      <c r="M24" s="222"/>
      <c r="N24" s="222"/>
      <c r="O24" s="222"/>
      <c r="P24" s="222"/>
      <c r="Q24" s="222"/>
      <c r="R24" s="222"/>
      <c r="S24" s="222"/>
      <c r="T24" s="222"/>
      <c r="U24" s="222"/>
      <c r="V24" s="222"/>
    </row>
    <row r="25" spans="1:24">
      <c r="A25" s="87"/>
      <c r="B25" s="87"/>
      <c r="C25" s="87"/>
      <c r="D25" s="87"/>
      <c r="E25" s="87"/>
      <c r="F25" s="87"/>
      <c r="G25" s="87"/>
      <c r="H25" s="87"/>
      <c r="I25" s="87"/>
      <c r="J25" s="87"/>
      <c r="K25" s="87"/>
      <c r="L25" s="87"/>
      <c r="M25" s="87"/>
      <c r="N25" s="87"/>
      <c r="O25" s="87"/>
      <c r="P25" s="87"/>
      <c r="Q25" s="87"/>
      <c r="R25" s="87"/>
    </row>
    <row r="26" spans="1:24" ht="15.75">
      <c r="A26" s="102" t="s">
        <v>11</v>
      </c>
      <c r="B26" s="102"/>
      <c r="C26" s="102"/>
      <c r="D26" s="102"/>
      <c r="E26" s="102"/>
      <c r="F26" s="102"/>
      <c r="G26" s="102"/>
      <c r="H26" s="102"/>
      <c r="I26" s="102"/>
      <c r="J26" s="102"/>
      <c r="K26" s="102"/>
      <c r="L26" s="102"/>
      <c r="M26" s="102"/>
      <c r="N26" s="623" t="s">
        <v>12</v>
      </c>
      <c r="O26" s="623"/>
      <c r="P26" s="623"/>
      <c r="Q26" s="623"/>
      <c r="R26" s="623"/>
      <c r="S26" s="623"/>
      <c r="T26" s="623"/>
      <c r="U26" s="623"/>
      <c r="V26" s="623"/>
    </row>
    <row r="27" spans="1:24" ht="15.75">
      <c r="A27" s="623" t="s">
        <v>731</v>
      </c>
      <c r="B27" s="623"/>
      <c r="C27" s="623"/>
      <c r="D27" s="623"/>
      <c r="E27" s="623"/>
      <c r="F27" s="623"/>
      <c r="G27" s="623"/>
      <c r="H27" s="623"/>
      <c r="I27" s="623"/>
      <c r="J27" s="623"/>
      <c r="K27" s="623"/>
      <c r="L27" s="623"/>
      <c r="M27" s="623"/>
      <c r="N27" s="623"/>
      <c r="O27" s="623"/>
      <c r="P27" s="623"/>
      <c r="Q27" s="623"/>
      <c r="R27" s="623"/>
      <c r="S27" s="623"/>
      <c r="T27" s="623"/>
      <c r="U27" s="623"/>
      <c r="V27" s="623"/>
    </row>
    <row r="28" spans="1:24">
      <c r="A28" s="87"/>
      <c r="B28" s="87"/>
      <c r="C28" s="87"/>
      <c r="D28" s="87"/>
      <c r="E28" s="87"/>
      <c r="F28" s="87"/>
      <c r="G28" s="87"/>
      <c r="H28" s="87"/>
      <c r="I28" s="87"/>
      <c r="J28" s="87"/>
      <c r="K28" s="87"/>
      <c r="L28" s="87"/>
      <c r="M28" s="87"/>
      <c r="V28" s="619" t="s">
        <v>78</v>
      </c>
      <c r="W28" s="619"/>
      <c r="X28" s="619"/>
    </row>
  </sheetData>
  <mergeCells count="33">
    <mergeCell ref="F2:L2"/>
    <mergeCell ref="O8:V8"/>
    <mergeCell ref="C9:C12"/>
    <mergeCell ref="D9:D12"/>
    <mergeCell ref="E9:E12"/>
    <mergeCell ref="G9:J9"/>
    <mergeCell ref="V10:V12"/>
    <mergeCell ref="S10:U11"/>
    <mergeCell ref="K9:N9"/>
    <mergeCell ref="O9:R9"/>
    <mergeCell ref="S9:V9"/>
    <mergeCell ref="R10:R12"/>
    <mergeCell ref="O10:Q11"/>
    <mergeCell ref="C3:N3"/>
    <mergeCell ref="B5:S5"/>
    <mergeCell ref="U5:V5"/>
    <mergeCell ref="A7:B7"/>
    <mergeCell ref="O7:V7"/>
    <mergeCell ref="A8:A12"/>
    <mergeCell ref="B8:B12"/>
    <mergeCell ref="C8:E8"/>
    <mergeCell ref="F8:F12"/>
    <mergeCell ref="G8:N8"/>
    <mergeCell ref="G10:I11"/>
    <mergeCell ref="J10:J12"/>
    <mergeCell ref="K10:M11"/>
    <mergeCell ref="N10:N12"/>
    <mergeCell ref="V28:X28"/>
    <mergeCell ref="A14:B14"/>
    <mergeCell ref="A18:B18"/>
    <mergeCell ref="A23:V23"/>
    <mergeCell ref="N26:V26"/>
    <mergeCell ref="A27:V27"/>
  </mergeCells>
  <printOptions horizontalCentered="1"/>
  <pageMargins left="0.70866141732283472" right="0.70866141732283472" top="0.23622047244094491" bottom="0" header="0.31496062992125984" footer="0.31496062992125984"/>
  <pageSetup paperSize="9" scale="58" orientation="landscape" r:id="rId1"/>
  <colBreaks count="1" manualBreakCount="1">
    <brk id="22" max="1048575" man="1"/>
  </colBreaks>
</worksheet>
</file>

<file path=xl/worksheets/sheet60.xml><?xml version="1.0" encoding="utf-8"?>
<worksheet xmlns="http://schemas.openxmlformats.org/spreadsheetml/2006/main" xmlns:r="http://schemas.openxmlformats.org/officeDocument/2006/relationships">
  <sheetPr>
    <pageSetUpPr fitToPage="1"/>
  </sheetPr>
  <dimension ref="A1:N35"/>
  <sheetViews>
    <sheetView view="pageBreakPreview" zoomScaleNormal="70" zoomScaleSheetLayoutView="100" workbookViewId="0">
      <selection activeCell="Q33" sqref="Q33"/>
    </sheetView>
  </sheetViews>
  <sheetFormatPr defaultColWidth="9.140625" defaultRowHeight="12.75"/>
  <cols>
    <col min="1" max="1" width="5.5703125" style="296" customWidth="1"/>
    <col min="2" max="2" width="11.85546875" style="296" customWidth="1"/>
    <col min="3" max="3" width="10.28515625" style="296" customWidth="1"/>
    <col min="4" max="4" width="12.85546875" style="296" customWidth="1"/>
    <col min="5" max="5" width="8.7109375" style="280" customWidth="1"/>
    <col min="6" max="7" width="8" style="280" customWidth="1"/>
    <col min="8" max="10" width="8.140625" style="280" customWidth="1"/>
    <col min="11" max="11" width="8.42578125" style="280" customWidth="1"/>
    <col min="12" max="12" width="8.140625" style="280" customWidth="1"/>
    <col min="13" max="13" width="11.28515625" style="280" customWidth="1"/>
    <col min="14" max="14" width="11.85546875" style="280" customWidth="1"/>
    <col min="15" max="16384" width="9.140625" style="280"/>
  </cols>
  <sheetData>
    <row r="1" spans="1:14" ht="12.75" customHeight="1">
      <c r="D1" s="818"/>
      <c r="E1" s="818"/>
      <c r="F1" s="296"/>
      <c r="G1" s="296"/>
      <c r="H1" s="296"/>
      <c r="I1" s="296"/>
      <c r="J1" s="296"/>
      <c r="K1" s="296"/>
      <c r="L1" s="296"/>
      <c r="M1" s="820" t="s">
        <v>724</v>
      </c>
      <c r="N1" s="820"/>
    </row>
    <row r="2" spans="1:14" ht="15.75">
      <c r="A2" s="816" t="s">
        <v>0</v>
      </c>
      <c r="B2" s="816"/>
      <c r="C2" s="816"/>
      <c r="D2" s="816"/>
      <c r="E2" s="816"/>
      <c r="F2" s="816"/>
      <c r="G2" s="816"/>
      <c r="H2" s="816"/>
      <c r="I2" s="816"/>
      <c r="J2" s="816"/>
      <c r="K2" s="816"/>
      <c r="L2" s="816"/>
      <c r="M2" s="816"/>
      <c r="N2" s="816"/>
    </row>
    <row r="3" spans="1:14" ht="18">
      <c r="A3" s="817" t="s">
        <v>631</v>
      </c>
      <c r="B3" s="817"/>
      <c r="C3" s="817"/>
      <c r="D3" s="817"/>
      <c r="E3" s="817"/>
      <c r="F3" s="817"/>
      <c r="G3" s="817"/>
      <c r="H3" s="817"/>
      <c r="I3" s="817"/>
      <c r="J3" s="817"/>
      <c r="K3" s="817"/>
      <c r="L3" s="817"/>
      <c r="M3" s="817"/>
      <c r="N3" s="817"/>
    </row>
    <row r="4" spans="1:14" ht="9.75" customHeight="1">
      <c r="A4" s="823" t="s">
        <v>721</v>
      </c>
      <c r="B4" s="823"/>
      <c r="C4" s="823"/>
      <c r="D4" s="823"/>
      <c r="E4" s="823"/>
      <c r="F4" s="823"/>
      <c r="G4" s="823"/>
      <c r="H4" s="823"/>
      <c r="I4" s="823"/>
      <c r="J4" s="823"/>
      <c r="K4" s="823"/>
      <c r="L4" s="823"/>
      <c r="M4" s="823"/>
      <c r="N4" s="823"/>
    </row>
    <row r="5" spans="1:14" s="281" customFormat="1" ht="18.75" customHeight="1">
      <c r="A5" s="823"/>
      <c r="B5" s="823"/>
      <c r="C5" s="823"/>
      <c r="D5" s="823"/>
      <c r="E5" s="823"/>
      <c r="F5" s="823"/>
      <c r="G5" s="823"/>
      <c r="H5" s="823"/>
      <c r="I5" s="823"/>
      <c r="J5" s="823"/>
      <c r="K5" s="823"/>
      <c r="L5" s="823"/>
      <c r="M5" s="823"/>
      <c r="N5" s="823"/>
    </row>
    <row r="6" spans="1:14">
      <c r="A6" s="819"/>
      <c r="B6" s="819"/>
      <c r="C6" s="819"/>
      <c r="D6" s="819"/>
      <c r="E6" s="819"/>
      <c r="F6" s="819"/>
      <c r="G6" s="819"/>
      <c r="H6" s="819"/>
      <c r="I6" s="819"/>
      <c r="J6" s="819"/>
      <c r="K6" s="819"/>
      <c r="L6" s="819"/>
      <c r="M6" s="819"/>
      <c r="N6" s="819"/>
    </row>
    <row r="7" spans="1:14">
      <c r="A7" s="554" t="s">
        <v>851</v>
      </c>
      <c r="B7" s="554"/>
      <c r="C7" s="554"/>
      <c r="D7" s="340"/>
      <c r="E7" s="296"/>
      <c r="F7" s="296"/>
      <c r="G7" s="296"/>
      <c r="H7" s="810"/>
      <c r="I7" s="810"/>
      <c r="J7" s="810"/>
      <c r="K7" s="810"/>
      <c r="L7" s="810"/>
      <c r="M7" s="810"/>
      <c r="N7" s="810"/>
    </row>
    <row r="8" spans="1:14" ht="24.75" customHeight="1">
      <c r="A8" s="760" t="s">
        <v>2</v>
      </c>
      <c r="B8" s="760" t="s">
        <v>733</v>
      </c>
      <c r="C8" s="821" t="s">
        <v>478</v>
      </c>
      <c r="D8" s="812" t="s">
        <v>79</v>
      </c>
      <c r="E8" s="750" t="s">
        <v>80</v>
      </c>
      <c r="F8" s="811"/>
      <c r="G8" s="811"/>
      <c r="H8" s="751"/>
      <c r="I8" s="750" t="s">
        <v>714</v>
      </c>
      <c r="J8" s="811"/>
      <c r="K8" s="811"/>
      <c r="L8" s="811"/>
      <c r="M8" s="811"/>
      <c r="N8" s="811"/>
    </row>
    <row r="9" spans="1:14" ht="44.45" customHeight="1">
      <c r="A9" s="760"/>
      <c r="B9" s="760"/>
      <c r="C9" s="822"/>
      <c r="D9" s="813"/>
      <c r="E9" s="341" t="s">
        <v>167</v>
      </c>
      <c r="F9" s="341" t="s">
        <v>109</v>
      </c>
      <c r="G9" s="341" t="s">
        <v>110</v>
      </c>
      <c r="H9" s="341" t="s">
        <v>427</v>
      </c>
      <c r="I9" s="341" t="s">
        <v>16</v>
      </c>
      <c r="J9" s="341" t="s">
        <v>715</v>
      </c>
      <c r="K9" s="341" t="s">
        <v>716</v>
      </c>
      <c r="L9" s="341" t="s">
        <v>717</v>
      </c>
      <c r="M9" s="341" t="s">
        <v>718</v>
      </c>
      <c r="N9" s="341" t="s">
        <v>719</v>
      </c>
    </row>
    <row r="10" spans="1:14" s="282" customFormat="1">
      <c r="A10" s="341">
        <v>1</v>
      </c>
      <c r="B10" s="341">
        <v>2</v>
      </c>
      <c r="C10" s="341">
        <v>3</v>
      </c>
      <c r="D10" s="341">
        <v>8</v>
      </c>
      <c r="E10" s="341">
        <v>9</v>
      </c>
      <c r="F10" s="341">
        <v>10</v>
      </c>
      <c r="G10" s="341">
        <v>11</v>
      </c>
      <c r="H10" s="341">
        <v>12</v>
      </c>
      <c r="I10" s="341">
        <v>13</v>
      </c>
      <c r="J10" s="341">
        <v>14</v>
      </c>
      <c r="K10" s="341">
        <v>15</v>
      </c>
      <c r="L10" s="341">
        <v>16</v>
      </c>
      <c r="M10" s="341">
        <v>17</v>
      </c>
      <c r="N10" s="341">
        <v>18</v>
      </c>
    </row>
    <row r="11" spans="1:14">
      <c r="A11" s="300">
        <v>1</v>
      </c>
      <c r="B11" s="377" t="s">
        <v>835</v>
      </c>
      <c r="C11" s="300">
        <v>0</v>
      </c>
      <c r="D11" s="300">
        <v>0</v>
      </c>
      <c r="E11" s="300">
        <v>0</v>
      </c>
      <c r="F11" s="300">
        <v>0</v>
      </c>
      <c r="G11" s="300">
        <v>0</v>
      </c>
      <c r="H11" s="300">
        <v>0</v>
      </c>
      <c r="I11" s="300">
        <v>0</v>
      </c>
      <c r="J11" s="300">
        <v>0</v>
      </c>
      <c r="K11" s="300">
        <v>0</v>
      </c>
      <c r="L11" s="300">
        <v>0</v>
      </c>
      <c r="M11" s="300">
        <v>0</v>
      </c>
      <c r="N11" s="300">
        <v>0</v>
      </c>
    </row>
    <row r="12" spans="1:14">
      <c r="A12" s="300">
        <v>2</v>
      </c>
      <c r="B12" s="414"/>
      <c r="C12" s="300"/>
      <c r="D12" s="300"/>
      <c r="E12" s="300"/>
      <c r="F12" s="300"/>
      <c r="G12" s="300"/>
      <c r="H12" s="300"/>
      <c r="I12" s="300"/>
      <c r="J12" s="300"/>
      <c r="K12" s="300"/>
      <c r="L12" s="300"/>
      <c r="M12" s="300"/>
      <c r="N12" s="300"/>
    </row>
    <row r="13" spans="1:14">
      <c r="A13" s="300">
        <v>3</v>
      </c>
      <c r="B13" s="377"/>
      <c r="C13" s="300"/>
      <c r="D13" s="300"/>
      <c r="E13" s="300"/>
      <c r="F13" s="300"/>
      <c r="G13" s="300"/>
      <c r="H13" s="300"/>
      <c r="I13" s="300"/>
      <c r="J13" s="300"/>
      <c r="K13" s="300"/>
      <c r="L13" s="300"/>
      <c r="M13" s="300"/>
      <c r="N13" s="300"/>
    </row>
    <row r="14" spans="1:14">
      <c r="A14" s="300">
        <v>4</v>
      </c>
      <c r="B14" s="301"/>
      <c r="C14" s="300"/>
      <c r="D14" s="343"/>
      <c r="E14" s="301"/>
      <c r="F14" s="301"/>
      <c r="G14" s="301"/>
      <c r="H14" s="301"/>
      <c r="I14" s="301"/>
      <c r="J14" s="301"/>
      <c r="K14" s="301"/>
      <c r="L14" s="301"/>
      <c r="M14" s="301"/>
      <c r="N14" s="301"/>
    </row>
    <row r="15" spans="1:14">
      <c r="A15" s="300">
        <v>5</v>
      </c>
      <c r="B15" s="301"/>
      <c r="C15" s="300"/>
      <c r="D15" s="343"/>
      <c r="E15" s="301"/>
      <c r="F15" s="301"/>
      <c r="G15" s="301"/>
      <c r="H15" s="301"/>
      <c r="I15" s="301"/>
      <c r="J15" s="301"/>
      <c r="K15" s="301"/>
      <c r="L15" s="301"/>
      <c r="M15" s="301"/>
      <c r="N15" s="301"/>
    </row>
    <row r="16" spans="1:14">
      <c r="A16" s="300">
        <v>6</v>
      </c>
      <c r="B16" s="301"/>
      <c r="C16" s="300"/>
      <c r="D16" s="343"/>
      <c r="E16" s="301"/>
      <c r="F16" s="301"/>
      <c r="G16" s="301"/>
      <c r="H16" s="301"/>
      <c r="I16" s="301"/>
      <c r="J16" s="301"/>
      <c r="K16" s="301"/>
      <c r="L16" s="301"/>
      <c r="M16" s="301"/>
      <c r="N16" s="301"/>
    </row>
    <row r="17" spans="1:14">
      <c r="A17" s="300">
        <v>7</v>
      </c>
      <c r="B17" s="301"/>
      <c r="C17" s="300"/>
      <c r="D17" s="343"/>
      <c r="E17" s="301"/>
      <c r="F17" s="301"/>
      <c r="G17" s="301"/>
      <c r="H17" s="301"/>
      <c r="I17" s="301"/>
      <c r="J17" s="301"/>
      <c r="K17" s="301"/>
      <c r="L17" s="301"/>
      <c r="M17" s="301"/>
      <c r="N17" s="301"/>
    </row>
    <row r="18" spans="1:14">
      <c r="A18" s="300">
        <v>8</v>
      </c>
      <c r="B18" s="301"/>
      <c r="C18" s="300"/>
      <c r="D18" s="343"/>
      <c r="E18" s="301"/>
      <c r="F18" s="301"/>
      <c r="G18" s="301"/>
      <c r="H18" s="301"/>
      <c r="I18" s="301"/>
      <c r="J18" s="301"/>
      <c r="K18" s="301"/>
      <c r="L18" s="301"/>
      <c r="M18" s="301"/>
      <c r="N18" s="301"/>
    </row>
    <row r="19" spans="1:14">
      <c r="A19" s="300">
        <v>9</v>
      </c>
      <c r="B19" s="301"/>
      <c r="C19" s="300"/>
      <c r="D19" s="343"/>
      <c r="E19" s="301"/>
      <c r="F19" s="301"/>
      <c r="G19" s="301"/>
      <c r="H19" s="301"/>
      <c r="I19" s="301"/>
      <c r="J19" s="301"/>
      <c r="K19" s="301"/>
      <c r="L19" s="301"/>
      <c r="M19" s="301"/>
      <c r="N19" s="301"/>
    </row>
    <row r="20" spans="1:14">
      <c r="A20" s="300">
        <v>10</v>
      </c>
      <c r="B20" s="301"/>
      <c r="C20" s="300"/>
      <c r="D20" s="343"/>
      <c r="E20" s="301"/>
      <c r="F20" s="301"/>
      <c r="G20" s="301"/>
      <c r="H20" s="301"/>
      <c r="I20" s="301"/>
      <c r="J20" s="301"/>
      <c r="K20" s="301"/>
      <c r="L20" s="301"/>
      <c r="M20" s="301"/>
      <c r="N20" s="301"/>
    </row>
    <row r="21" spans="1:14">
      <c r="A21" s="300">
        <v>11</v>
      </c>
      <c r="B21" s="301"/>
      <c r="C21" s="300"/>
      <c r="D21" s="343"/>
      <c r="E21" s="301"/>
      <c r="F21" s="301"/>
      <c r="G21" s="301"/>
      <c r="H21" s="301"/>
      <c r="I21" s="301"/>
      <c r="J21" s="301"/>
      <c r="K21" s="301"/>
      <c r="L21" s="301"/>
      <c r="M21" s="301"/>
      <c r="N21" s="301"/>
    </row>
    <row r="22" spans="1:14">
      <c r="A22" s="303" t="s">
        <v>6</v>
      </c>
      <c r="B22" s="301"/>
      <c r="C22" s="300"/>
      <c r="D22" s="343"/>
      <c r="E22" s="301"/>
      <c r="F22" s="301"/>
      <c r="G22" s="301"/>
      <c r="H22" s="301"/>
      <c r="I22" s="301"/>
      <c r="J22" s="301"/>
      <c r="K22" s="301"/>
      <c r="L22" s="301"/>
      <c r="M22" s="301"/>
      <c r="N22" s="301"/>
    </row>
    <row r="23" spans="1:14">
      <c r="A23" s="303" t="s">
        <v>6</v>
      </c>
      <c r="B23" s="301"/>
      <c r="C23" s="300"/>
      <c r="D23" s="343"/>
      <c r="E23" s="301"/>
      <c r="F23" s="301"/>
      <c r="G23" s="301"/>
      <c r="H23" s="301"/>
      <c r="I23" s="301"/>
      <c r="J23" s="301"/>
      <c r="K23" s="301"/>
      <c r="L23" s="301"/>
      <c r="M23" s="301"/>
      <c r="N23" s="301"/>
    </row>
    <row r="24" spans="1:14">
      <c r="A24" s="303" t="s">
        <v>6</v>
      </c>
      <c r="B24" s="301"/>
      <c r="C24" s="384">
        <f>SUM(C11:C23)</f>
        <v>0</v>
      </c>
      <c r="D24" s="384">
        <f t="shared" ref="D24:N24" si="0">SUM(D11:D23)</f>
        <v>0</v>
      </c>
      <c r="E24" s="384">
        <f t="shared" si="0"/>
        <v>0</v>
      </c>
      <c r="F24" s="384">
        <f t="shared" si="0"/>
        <v>0</v>
      </c>
      <c r="G24" s="384">
        <f t="shared" si="0"/>
        <v>0</v>
      </c>
      <c r="H24" s="384">
        <f t="shared" si="0"/>
        <v>0</v>
      </c>
      <c r="I24" s="384">
        <f t="shared" si="0"/>
        <v>0</v>
      </c>
      <c r="J24" s="384">
        <f t="shared" si="0"/>
        <v>0</v>
      </c>
      <c r="K24" s="384">
        <f t="shared" si="0"/>
        <v>0</v>
      </c>
      <c r="L24" s="384">
        <f t="shared" si="0"/>
        <v>0</v>
      </c>
      <c r="M24" s="384">
        <f t="shared" si="0"/>
        <v>0</v>
      </c>
      <c r="N24" s="384">
        <f t="shared" si="0"/>
        <v>0</v>
      </c>
    </row>
    <row r="25" spans="1:14">
      <c r="A25" s="304"/>
      <c r="B25" s="304"/>
      <c r="C25" s="304"/>
      <c r="D25" s="304"/>
      <c r="E25" s="296"/>
      <c r="F25" s="296"/>
      <c r="G25" s="296"/>
      <c r="H25" s="296"/>
      <c r="I25" s="296"/>
      <c r="J25" s="296"/>
      <c r="K25" s="296"/>
      <c r="L25" s="296"/>
      <c r="M25" s="296"/>
      <c r="N25" s="296"/>
    </row>
    <row r="26" spans="1:14">
      <c r="A26" s="305" t="s">
        <v>7</v>
      </c>
      <c r="B26" s="306"/>
      <c r="C26" s="306"/>
      <c r="D26" s="304"/>
      <c r="E26" s="296"/>
      <c r="F26" s="296"/>
      <c r="G26" s="296"/>
      <c r="H26" s="296"/>
      <c r="I26" s="296"/>
      <c r="J26" s="296"/>
      <c r="K26" s="296"/>
      <c r="L26" s="296"/>
      <c r="M26" s="296"/>
      <c r="N26" s="296"/>
    </row>
    <row r="27" spans="1:14">
      <c r="A27" s="307" t="s">
        <v>8</v>
      </c>
      <c r="B27" s="307"/>
      <c r="C27" s="307"/>
      <c r="E27" s="296"/>
      <c r="F27" s="296"/>
      <c r="G27" s="296"/>
      <c r="H27" s="296"/>
      <c r="I27" s="296"/>
      <c r="J27" s="296"/>
      <c r="K27" s="296"/>
      <c r="L27" s="296"/>
      <c r="M27" s="296"/>
      <c r="N27" s="296"/>
    </row>
    <row r="28" spans="1:14">
      <c r="A28" s="307" t="s">
        <v>9</v>
      </c>
      <c r="B28" s="307"/>
      <c r="C28" s="307"/>
      <c r="E28" s="296"/>
      <c r="F28" s="296"/>
      <c r="G28" s="296"/>
      <c r="H28" s="296"/>
      <c r="I28" s="296"/>
      <c r="J28" s="296"/>
      <c r="K28" s="296"/>
      <c r="L28" s="296"/>
      <c r="M28" s="296"/>
      <c r="N28" s="296"/>
    </row>
    <row r="29" spans="1:14">
      <c r="A29" s="307"/>
      <c r="B29" s="307"/>
      <c r="C29" s="307"/>
      <c r="E29" s="296"/>
      <c r="F29" s="296"/>
      <c r="G29" s="296"/>
      <c r="H29" s="296"/>
      <c r="I29" s="296"/>
      <c r="J29" s="296"/>
      <c r="K29" s="296"/>
      <c r="L29" s="296"/>
      <c r="M29" s="296"/>
      <c r="N29" s="296"/>
    </row>
    <row r="30" spans="1:14">
      <c r="A30" s="307"/>
      <c r="B30" s="307"/>
      <c r="C30" s="307"/>
      <c r="E30" s="296"/>
      <c r="F30" s="296"/>
      <c r="G30" s="296"/>
      <c r="H30" s="296"/>
      <c r="I30" s="296"/>
      <c r="J30" s="296"/>
      <c r="K30" s="296"/>
      <c r="L30" s="296"/>
      <c r="M30" s="296"/>
      <c r="N30" s="296"/>
    </row>
    <row r="31" spans="1:14">
      <c r="A31" s="307" t="s">
        <v>11</v>
      </c>
      <c r="D31" s="307"/>
      <c r="E31" s="296"/>
      <c r="F31" s="307"/>
      <c r="G31" s="307"/>
      <c r="H31" s="307"/>
      <c r="I31" s="307"/>
      <c r="J31" s="307"/>
      <c r="K31" s="307"/>
      <c r="L31" s="307"/>
      <c r="M31" s="307" t="s">
        <v>12</v>
      </c>
      <c r="N31" s="307"/>
    </row>
    <row r="32" spans="1:14" ht="12.75" customHeight="1">
      <c r="E32" s="307"/>
      <c r="F32" s="814" t="s">
        <v>764</v>
      </c>
      <c r="G32" s="814"/>
      <c r="H32" s="814"/>
      <c r="I32" s="814"/>
      <c r="J32" s="814"/>
      <c r="K32" s="814"/>
      <c r="L32" s="814"/>
      <c r="M32" s="814"/>
      <c r="N32" s="814"/>
    </row>
    <row r="33" spans="1:14">
      <c r="A33" s="307"/>
      <c r="B33" s="307"/>
      <c r="E33" s="296"/>
      <c r="F33" s="307"/>
      <c r="G33" s="307"/>
      <c r="H33" s="307"/>
      <c r="I33" s="307"/>
      <c r="J33" s="307"/>
      <c r="K33" s="307"/>
      <c r="L33" s="307"/>
      <c r="M33" s="307"/>
      <c r="N33" s="307"/>
    </row>
    <row r="35" spans="1:14">
      <c r="A35" s="809"/>
      <c r="B35" s="809"/>
      <c r="C35" s="809"/>
      <c r="D35" s="809"/>
      <c r="E35" s="809"/>
      <c r="F35" s="809"/>
      <c r="G35" s="809"/>
      <c r="H35" s="809"/>
      <c r="I35" s="809"/>
      <c r="J35" s="809"/>
      <c r="K35" s="809"/>
      <c r="L35" s="809"/>
      <c r="M35" s="809"/>
      <c r="N35" s="809"/>
    </row>
  </sheetData>
  <mergeCells count="16">
    <mergeCell ref="A6:N6"/>
    <mergeCell ref="D1:E1"/>
    <mergeCell ref="M1:N1"/>
    <mergeCell ref="A2:N2"/>
    <mergeCell ref="A3:N3"/>
    <mergeCell ref="A4:N5"/>
    <mergeCell ref="F32:N32"/>
    <mergeCell ref="A35:N35"/>
    <mergeCell ref="C8:C9"/>
    <mergeCell ref="H7:N7"/>
    <mergeCell ref="A8:A9"/>
    <mergeCell ref="B8:B9"/>
    <mergeCell ref="D8:D9"/>
    <mergeCell ref="E8:H8"/>
    <mergeCell ref="I8:N8"/>
    <mergeCell ref="A7:C7"/>
  </mergeCells>
  <printOptions horizontalCentered="1"/>
  <pageMargins left="0.70866141732283472" right="0.70866141732283472" top="0.23622047244094491" bottom="0" header="0.31496062992125984" footer="0.31496062992125984"/>
  <pageSetup paperSize="9" orientation="landscape" r:id="rId1"/>
</worksheet>
</file>

<file path=xl/worksheets/sheet61.xml><?xml version="1.0" encoding="utf-8"?>
<worksheet xmlns="http://schemas.openxmlformats.org/spreadsheetml/2006/main" xmlns:r="http://schemas.openxmlformats.org/officeDocument/2006/relationships">
  <sheetPr>
    <pageSetUpPr fitToPage="1"/>
  </sheetPr>
  <dimension ref="A1:N35"/>
  <sheetViews>
    <sheetView view="pageBreakPreview" zoomScaleNormal="70" zoomScaleSheetLayoutView="100" workbookViewId="0">
      <selection activeCell="B11" sqref="B11"/>
    </sheetView>
  </sheetViews>
  <sheetFormatPr defaultColWidth="9.140625" defaultRowHeight="12.75"/>
  <cols>
    <col min="1" max="1" width="5.5703125" style="296" customWidth="1"/>
    <col min="2" max="2" width="13.28515625" style="296" customWidth="1"/>
    <col min="3" max="3" width="10.28515625" style="296" customWidth="1"/>
    <col min="4" max="4" width="12.85546875" style="296" customWidth="1"/>
    <col min="5" max="5" width="8.7109375" style="280" customWidth="1"/>
    <col min="6" max="7" width="8" style="280" customWidth="1"/>
    <col min="8" max="10" width="8.140625" style="280" customWidth="1"/>
    <col min="11" max="11" width="8.42578125" style="280" customWidth="1"/>
    <col min="12" max="12" width="8.140625" style="280" customWidth="1"/>
    <col min="13" max="13" width="11.28515625" style="280" customWidth="1"/>
    <col min="14" max="14" width="11.85546875" style="280" customWidth="1"/>
    <col min="15" max="16384" width="9.140625" style="280"/>
  </cols>
  <sheetData>
    <row r="1" spans="1:14" ht="12.75" customHeight="1">
      <c r="D1" s="818"/>
      <c r="E1" s="818"/>
      <c r="F1" s="296"/>
      <c r="G1" s="296"/>
      <c r="H1" s="296"/>
      <c r="I1" s="296"/>
      <c r="J1" s="296"/>
      <c r="K1" s="296"/>
      <c r="L1" s="296"/>
      <c r="M1" s="820" t="s">
        <v>749</v>
      </c>
      <c r="N1" s="820"/>
    </row>
    <row r="2" spans="1:14" ht="15.75">
      <c r="A2" s="816" t="s">
        <v>0</v>
      </c>
      <c r="B2" s="816"/>
      <c r="C2" s="816"/>
      <c r="D2" s="816"/>
      <c r="E2" s="816"/>
      <c r="F2" s="816"/>
      <c r="G2" s="816"/>
      <c r="H2" s="816"/>
      <c r="I2" s="816"/>
      <c r="J2" s="816"/>
      <c r="K2" s="816"/>
      <c r="L2" s="816"/>
      <c r="M2" s="816"/>
      <c r="N2" s="816"/>
    </row>
    <row r="3" spans="1:14" ht="18">
      <c r="A3" s="817" t="s">
        <v>631</v>
      </c>
      <c r="B3" s="817"/>
      <c r="C3" s="817"/>
      <c r="D3" s="817"/>
      <c r="E3" s="817"/>
      <c r="F3" s="817"/>
      <c r="G3" s="817"/>
      <c r="H3" s="817"/>
      <c r="I3" s="817"/>
      <c r="J3" s="817"/>
      <c r="K3" s="817"/>
      <c r="L3" s="817"/>
      <c r="M3" s="817"/>
      <c r="N3" s="817"/>
    </row>
    <row r="4" spans="1:14" ht="9.75" customHeight="1">
      <c r="A4" s="823" t="s">
        <v>750</v>
      </c>
      <c r="B4" s="823"/>
      <c r="C4" s="823"/>
      <c r="D4" s="823"/>
      <c r="E4" s="823"/>
      <c r="F4" s="823"/>
      <c r="G4" s="823"/>
      <c r="H4" s="823"/>
      <c r="I4" s="823"/>
      <c r="J4" s="823"/>
      <c r="K4" s="823"/>
      <c r="L4" s="823"/>
      <c r="M4" s="823"/>
      <c r="N4" s="823"/>
    </row>
    <row r="5" spans="1:14" s="281" customFormat="1" ht="18.75" customHeight="1">
      <c r="A5" s="823"/>
      <c r="B5" s="823"/>
      <c r="C5" s="823"/>
      <c r="D5" s="823"/>
      <c r="E5" s="823"/>
      <c r="F5" s="823"/>
      <c r="G5" s="823"/>
      <c r="H5" s="823"/>
      <c r="I5" s="823"/>
      <c r="J5" s="823"/>
      <c r="K5" s="823"/>
      <c r="L5" s="823"/>
      <c r="M5" s="823"/>
      <c r="N5" s="823"/>
    </row>
    <row r="6" spans="1:14">
      <c r="A6" s="819"/>
      <c r="B6" s="819"/>
      <c r="C6" s="819"/>
      <c r="D6" s="819"/>
      <c r="E6" s="819"/>
      <c r="F6" s="819"/>
      <c r="G6" s="819"/>
      <c r="H6" s="819"/>
      <c r="I6" s="819"/>
      <c r="J6" s="819"/>
      <c r="K6" s="819"/>
      <c r="L6" s="819"/>
      <c r="M6" s="819"/>
      <c r="N6" s="819"/>
    </row>
    <row r="7" spans="1:14">
      <c r="A7" s="554" t="s">
        <v>851</v>
      </c>
      <c r="B7" s="554"/>
      <c r="C7" s="554"/>
      <c r="D7" s="340"/>
      <c r="E7" s="296"/>
      <c r="F7" s="296"/>
      <c r="G7" s="296"/>
      <c r="H7" s="810"/>
      <c r="I7" s="810"/>
      <c r="J7" s="810"/>
      <c r="K7" s="810"/>
      <c r="L7" s="810"/>
      <c r="M7" s="810"/>
      <c r="N7" s="810"/>
    </row>
    <row r="8" spans="1:14" ht="24.75" customHeight="1">
      <c r="A8" s="760" t="s">
        <v>2</v>
      </c>
      <c r="B8" s="760" t="s">
        <v>733</v>
      </c>
      <c r="C8" s="821" t="s">
        <v>478</v>
      </c>
      <c r="D8" s="812" t="s">
        <v>79</v>
      </c>
      <c r="E8" s="750" t="s">
        <v>80</v>
      </c>
      <c r="F8" s="811"/>
      <c r="G8" s="811"/>
      <c r="H8" s="751"/>
      <c r="I8" s="750" t="s">
        <v>714</v>
      </c>
      <c r="J8" s="811"/>
      <c r="K8" s="811"/>
      <c r="L8" s="811"/>
      <c r="M8" s="811"/>
      <c r="N8" s="811"/>
    </row>
    <row r="9" spans="1:14" ht="44.45" customHeight="1">
      <c r="A9" s="760"/>
      <c r="B9" s="760"/>
      <c r="C9" s="822"/>
      <c r="D9" s="813"/>
      <c r="E9" s="341" t="s">
        <v>167</v>
      </c>
      <c r="F9" s="341" t="s">
        <v>109</v>
      </c>
      <c r="G9" s="341" t="s">
        <v>110</v>
      </c>
      <c r="H9" s="341" t="s">
        <v>427</v>
      </c>
      <c r="I9" s="341" t="s">
        <v>16</v>
      </c>
      <c r="J9" s="341" t="s">
        <v>715</v>
      </c>
      <c r="K9" s="341" t="s">
        <v>716</v>
      </c>
      <c r="L9" s="341" t="s">
        <v>717</v>
      </c>
      <c r="M9" s="341" t="s">
        <v>718</v>
      </c>
      <c r="N9" s="341" t="s">
        <v>719</v>
      </c>
    </row>
    <row r="10" spans="1:14" s="282" customFormat="1">
      <c r="A10" s="341">
        <v>1</v>
      </c>
      <c r="B10" s="341">
        <v>2</v>
      </c>
      <c r="C10" s="341">
        <v>3</v>
      </c>
      <c r="D10" s="341">
        <v>8</v>
      </c>
      <c r="E10" s="341">
        <v>9</v>
      </c>
      <c r="F10" s="341">
        <v>10</v>
      </c>
      <c r="G10" s="341">
        <v>11</v>
      </c>
      <c r="H10" s="341">
        <v>12</v>
      </c>
      <c r="I10" s="341">
        <v>13</v>
      </c>
      <c r="J10" s="341">
        <v>14</v>
      </c>
      <c r="K10" s="341">
        <v>15</v>
      </c>
      <c r="L10" s="341">
        <v>16</v>
      </c>
      <c r="M10" s="341">
        <v>17</v>
      </c>
      <c r="N10" s="341">
        <v>18</v>
      </c>
    </row>
    <row r="11" spans="1:14">
      <c r="A11" s="300">
        <v>1</v>
      </c>
      <c r="B11" s="377" t="s">
        <v>835</v>
      </c>
      <c r="C11" s="300">
        <v>0</v>
      </c>
      <c r="D11" s="300">
        <v>0</v>
      </c>
      <c r="E11" s="300">
        <v>0</v>
      </c>
      <c r="F11" s="300">
        <v>0</v>
      </c>
      <c r="G11" s="300">
        <v>0</v>
      </c>
      <c r="H11" s="300">
        <v>0</v>
      </c>
      <c r="I11" s="300">
        <v>0</v>
      </c>
      <c r="J11" s="300">
        <v>0</v>
      </c>
      <c r="K11" s="300">
        <v>0</v>
      </c>
      <c r="L11" s="300">
        <v>0</v>
      </c>
      <c r="M11" s="300">
        <v>0</v>
      </c>
      <c r="N11" s="300">
        <v>0</v>
      </c>
    </row>
    <row r="12" spans="1:14">
      <c r="A12" s="300">
        <v>2</v>
      </c>
      <c r="B12" s="414"/>
      <c r="C12" s="300"/>
      <c r="D12" s="300"/>
      <c r="E12" s="300"/>
      <c r="F12" s="300"/>
      <c r="G12" s="300"/>
      <c r="H12" s="300"/>
      <c r="I12" s="300"/>
      <c r="J12" s="300"/>
      <c r="K12" s="300"/>
      <c r="L12" s="300"/>
      <c r="M12" s="300"/>
      <c r="N12" s="300"/>
    </row>
    <row r="13" spans="1:14">
      <c r="A13" s="300">
        <v>3</v>
      </c>
      <c r="B13" s="377"/>
      <c r="C13" s="300"/>
      <c r="D13" s="300"/>
      <c r="E13" s="300"/>
      <c r="F13" s="300"/>
      <c r="G13" s="300"/>
      <c r="H13" s="300"/>
      <c r="I13" s="300"/>
      <c r="J13" s="300"/>
      <c r="K13" s="300"/>
      <c r="L13" s="300"/>
      <c r="M13" s="300"/>
      <c r="N13" s="300"/>
    </row>
    <row r="14" spans="1:14">
      <c r="A14" s="300">
        <v>4</v>
      </c>
      <c r="B14" s="301"/>
      <c r="C14" s="300"/>
      <c r="D14" s="343"/>
      <c r="E14" s="301"/>
      <c r="F14" s="301"/>
      <c r="G14" s="301"/>
      <c r="H14" s="301"/>
      <c r="I14" s="301"/>
      <c r="J14" s="301"/>
      <c r="K14" s="301"/>
      <c r="L14" s="301"/>
      <c r="M14" s="301"/>
      <c r="N14" s="301"/>
    </row>
    <row r="15" spans="1:14">
      <c r="A15" s="300">
        <v>5</v>
      </c>
      <c r="B15" s="301"/>
      <c r="C15" s="300"/>
      <c r="D15" s="343"/>
      <c r="E15" s="301"/>
      <c r="F15" s="301"/>
      <c r="G15" s="301"/>
      <c r="H15" s="301"/>
      <c r="I15" s="301"/>
      <c r="J15" s="301"/>
      <c r="K15" s="301"/>
      <c r="L15" s="301"/>
      <c r="M15" s="301"/>
      <c r="N15" s="301"/>
    </row>
    <row r="16" spans="1:14">
      <c r="A16" s="300">
        <v>6</v>
      </c>
      <c r="B16" s="301"/>
      <c r="C16" s="300"/>
      <c r="D16" s="343"/>
      <c r="E16" s="301"/>
      <c r="F16" s="301"/>
      <c r="G16" s="301"/>
      <c r="H16" s="301"/>
      <c r="I16" s="301"/>
      <c r="J16" s="301"/>
      <c r="K16" s="301"/>
      <c r="L16" s="301"/>
      <c r="M16" s="301"/>
      <c r="N16" s="301"/>
    </row>
    <row r="17" spans="1:14">
      <c r="A17" s="300">
        <v>7</v>
      </c>
      <c r="B17" s="301"/>
      <c r="C17" s="300"/>
      <c r="D17" s="343"/>
      <c r="E17" s="301"/>
      <c r="F17" s="301"/>
      <c r="G17" s="301"/>
      <c r="H17" s="301"/>
      <c r="I17" s="301"/>
      <c r="J17" s="301"/>
      <c r="K17" s="301"/>
      <c r="L17" s="301"/>
      <c r="M17" s="301"/>
      <c r="N17" s="301"/>
    </row>
    <row r="18" spans="1:14">
      <c r="A18" s="300">
        <v>8</v>
      </c>
      <c r="B18" s="301"/>
      <c r="C18" s="300"/>
      <c r="D18" s="343"/>
      <c r="E18" s="301"/>
      <c r="F18" s="301"/>
      <c r="G18" s="301"/>
      <c r="H18" s="301"/>
      <c r="I18" s="301"/>
      <c r="J18" s="301"/>
      <c r="K18" s="301"/>
      <c r="L18" s="301"/>
      <c r="M18" s="301"/>
      <c r="N18" s="301"/>
    </row>
    <row r="19" spans="1:14">
      <c r="A19" s="300">
        <v>9</v>
      </c>
      <c r="B19" s="301"/>
      <c r="C19" s="300"/>
      <c r="D19" s="343"/>
      <c r="E19" s="301"/>
      <c r="F19" s="301"/>
      <c r="G19" s="301"/>
      <c r="H19" s="301"/>
      <c r="I19" s="301"/>
      <c r="J19" s="301"/>
      <c r="K19" s="301"/>
      <c r="L19" s="301"/>
      <c r="M19" s="301"/>
      <c r="N19" s="301"/>
    </row>
    <row r="20" spans="1:14">
      <c r="A20" s="300">
        <v>10</v>
      </c>
      <c r="B20" s="301"/>
      <c r="C20" s="300"/>
      <c r="D20" s="343"/>
      <c r="E20" s="301"/>
      <c r="F20" s="301"/>
      <c r="G20" s="301"/>
      <c r="H20" s="301"/>
      <c r="I20" s="301"/>
      <c r="J20" s="301"/>
      <c r="K20" s="301"/>
      <c r="L20" s="301"/>
      <c r="M20" s="301"/>
      <c r="N20" s="301"/>
    </row>
    <row r="21" spans="1:14">
      <c r="A21" s="300">
        <v>11</v>
      </c>
      <c r="B21" s="301"/>
      <c r="C21" s="300"/>
      <c r="D21" s="343"/>
      <c r="E21" s="301"/>
      <c r="F21" s="301"/>
      <c r="G21" s="301"/>
      <c r="H21" s="301"/>
      <c r="I21" s="301"/>
      <c r="J21" s="301"/>
      <c r="K21" s="301"/>
      <c r="L21" s="301"/>
      <c r="M21" s="301"/>
      <c r="N21" s="301"/>
    </row>
    <row r="22" spans="1:14">
      <c r="A22" s="303" t="s">
        <v>6</v>
      </c>
      <c r="B22" s="301"/>
      <c r="C22" s="300"/>
      <c r="D22" s="343"/>
      <c r="E22" s="301"/>
      <c r="F22" s="301"/>
      <c r="G22" s="301"/>
      <c r="H22" s="301"/>
      <c r="I22" s="301"/>
      <c r="J22" s="301"/>
      <c r="K22" s="301"/>
      <c r="L22" s="301"/>
      <c r="M22" s="301"/>
      <c r="N22" s="301"/>
    </row>
    <row r="23" spans="1:14">
      <c r="A23" s="303" t="s">
        <v>6</v>
      </c>
      <c r="B23" s="301"/>
      <c r="C23" s="300"/>
      <c r="D23" s="343"/>
      <c r="E23" s="301"/>
      <c r="F23" s="301"/>
      <c r="G23" s="301"/>
      <c r="H23" s="301"/>
      <c r="I23" s="301"/>
      <c r="J23" s="301"/>
      <c r="K23" s="301"/>
      <c r="L23" s="301"/>
      <c r="M23" s="301"/>
      <c r="N23" s="301"/>
    </row>
    <row r="24" spans="1:14">
      <c r="A24" s="303" t="s">
        <v>6</v>
      </c>
      <c r="B24" s="301"/>
      <c r="C24" s="384">
        <f>SUM(C11:C23)</f>
        <v>0</v>
      </c>
      <c r="D24" s="384">
        <f t="shared" ref="D24:N24" si="0">SUM(D11:D23)</f>
        <v>0</v>
      </c>
      <c r="E24" s="384">
        <f t="shared" si="0"/>
        <v>0</v>
      </c>
      <c r="F24" s="384">
        <f t="shared" si="0"/>
        <v>0</v>
      </c>
      <c r="G24" s="384">
        <f t="shared" si="0"/>
        <v>0</v>
      </c>
      <c r="H24" s="384">
        <f t="shared" si="0"/>
        <v>0</v>
      </c>
      <c r="I24" s="384">
        <f t="shared" si="0"/>
        <v>0</v>
      </c>
      <c r="J24" s="384">
        <f t="shared" si="0"/>
        <v>0</v>
      </c>
      <c r="K24" s="384">
        <f t="shared" si="0"/>
        <v>0</v>
      </c>
      <c r="L24" s="384">
        <f t="shared" si="0"/>
        <v>0</v>
      </c>
      <c r="M24" s="384">
        <f t="shared" si="0"/>
        <v>0</v>
      </c>
      <c r="N24" s="384">
        <f t="shared" si="0"/>
        <v>0</v>
      </c>
    </row>
    <row r="25" spans="1:14">
      <c r="A25" s="304"/>
      <c r="B25" s="304"/>
      <c r="C25" s="304"/>
      <c r="D25" s="304"/>
      <c r="E25" s="296"/>
      <c r="F25" s="296"/>
      <c r="G25" s="296"/>
      <c r="H25" s="296"/>
      <c r="I25" s="296"/>
      <c r="J25" s="296"/>
      <c r="K25" s="296"/>
      <c r="L25" s="296"/>
      <c r="M25" s="296"/>
      <c r="N25" s="296"/>
    </row>
    <row r="26" spans="1:14">
      <c r="A26" s="305" t="s">
        <v>7</v>
      </c>
      <c r="B26" s="306"/>
      <c r="C26" s="306"/>
      <c r="D26" s="304"/>
      <c r="E26" s="296"/>
      <c r="F26" s="296"/>
      <c r="G26" s="296"/>
      <c r="H26" s="296"/>
      <c r="I26" s="296"/>
      <c r="J26" s="296"/>
      <c r="K26" s="296"/>
      <c r="L26" s="296"/>
      <c r="M26" s="296"/>
      <c r="N26" s="296"/>
    </row>
    <row r="27" spans="1:14">
      <c r="A27" s="307" t="s">
        <v>8</v>
      </c>
      <c r="B27" s="307"/>
      <c r="C27" s="307"/>
      <c r="E27" s="296"/>
      <c r="F27" s="296"/>
      <c r="G27" s="296"/>
      <c r="H27" s="296"/>
      <c r="I27" s="296"/>
      <c r="J27" s="296"/>
      <c r="K27" s="296"/>
      <c r="L27" s="296"/>
      <c r="M27" s="296"/>
      <c r="N27" s="296"/>
    </row>
    <row r="28" spans="1:14">
      <c r="A28" s="307" t="s">
        <v>9</v>
      </c>
      <c r="B28" s="307"/>
      <c r="C28" s="307"/>
      <c r="E28" s="296"/>
      <c r="F28" s="296"/>
      <c r="G28" s="296"/>
      <c r="H28" s="296"/>
      <c r="I28" s="296"/>
      <c r="J28" s="296"/>
      <c r="K28" s="296"/>
      <c r="L28" s="296"/>
      <c r="M28" s="296"/>
      <c r="N28" s="296"/>
    </row>
    <row r="29" spans="1:14">
      <c r="A29" s="307"/>
      <c r="B29" s="307"/>
      <c r="C29" s="307"/>
      <c r="E29" s="296"/>
      <c r="F29" s="296"/>
      <c r="G29" s="296"/>
      <c r="H29" s="296"/>
      <c r="I29" s="296"/>
      <c r="J29" s="296"/>
      <c r="K29" s="296"/>
      <c r="L29" s="296"/>
      <c r="M29" s="296"/>
      <c r="N29" s="296"/>
    </row>
    <row r="30" spans="1:14">
      <c r="A30" s="307"/>
      <c r="B30" s="307"/>
      <c r="C30" s="307"/>
      <c r="E30" s="296"/>
      <c r="F30" s="296"/>
      <c r="G30" s="296"/>
      <c r="H30" s="296"/>
      <c r="I30" s="296"/>
      <c r="J30" s="296"/>
      <c r="K30" s="296"/>
      <c r="L30" s="296"/>
      <c r="M30" s="296"/>
      <c r="N30" s="296"/>
    </row>
    <row r="31" spans="1:14">
      <c r="A31" s="307" t="s">
        <v>11</v>
      </c>
      <c r="D31" s="307"/>
      <c r="E31" s="296"/>
      <c r="F31" s="307"/>
      <c r="G31" s="307"/>
      <c r="H31" s="307"/>
      <c r="I31" s="307"/>
      <c r="J31" s="307"/>
      <c r="K31" s="307"/>
      <c r="L31" s="307" t="s">
        <v>12</v>
      </c>
      <c r="M31" s="307"/>
      <c r="N31" s="307"/>
    </row>
    <row r="32" spans="1:14" ht="12.75" customHeight="1">
      <c r="E32" s="307"/>
      <c r="F32" s="814" t="s">
        <v>764</v>
      </c>
      <c r="G32" s="814"/>
      <c r="H32" s="814"/>
      <c r="I32" s="814"/>
      <c r="J32" s="814"/>
      <c r="K32" s="814"/>
      <c r="L32" s="814"/>
      <c r="M32" s="814"/>
      <c r="N32" s="814"/>
    </row>
    <row r="33" spans="1:14">
      <c r="A33" s="307"/>
      <c r="B33" s="307"/>
      <c r="E33" s="296"/>
      <c r="F33" s="307"/>
      <c r="G33" s="307"/>
      <c r="H33" s="307"/>
      <c r="I33" s="307"/>
      <c r="J33" s="307"/>
      <c r="K33" s="307"/>
      <c r="L33" s="307"/>
      <c r="M33" s="307"/>
      <c r="N33" s="307"/>
    </row>
    <row r="35" spans="1:14">
      <c r="A35" s="809"/>
      <c r="B35" s="809"/>
      <c r="C35" s="809"/>
      <c r="D35" s="809"/>
      <c r="E35" s="809"/>
      <c r="F35" s="809"/>
      <c r="G35" s="809"/>
      <c r="H35" s="809"/>
      <c r="I35" s="809"/>
      <c r="J35" s="809"/>
      <c r="K35" s="809"/>
      <c r="L35" s="809"/>
      <c r="M35" s="809"/>
      <c r="N35" s="809"/>
    </row>
  </sheetData>
  <mergeCells count="16">
    <mergeCell ref="A6:N6"/>
    <mergeCell ref="D1:E1"/>
    <mergeCell ref="M1:N1"/>
    <mergeCell ref="A2:N2"/>
    <mergeCell ref="A3:N3"/>
    <mergeCell ref="A4:N5"/>
    <mergeCell ref="F32:N32"/>
    <mergeCell ref="A35:N35"/>
    <mergeCell ref="H7:N7"/>
    <mergeCell ref="A8:A9"/>
    <mergeCell ref="B8:B9"/>
    <mergeCell ref="C8:C9"/>
    <mergeCell ref="D8:D9"/>
    <mergeCell ref="E8:H8"/>
    <mergeCell ref="I8:N8"/>
    <mergeCell ref="A7:C7"/>
  </mergeCells>
  <printOptions horizontalCentered="1"/>
  <pageMargins left="0.70866141732283472" right="0.70866141732283472" top="0.23622047244094491" bottom="0" header="0.31496062992125984" footer="0.31496062992125984"/>
  <pageSetup paperSize="9" orientation="landscape" r:id="rId1"/>
</worksheet>
</file>

<file path=xl/worksheets/sheet62.xml><?xml version="1.0" encoding="utf-8"?>
<worksheet xmlns="http://schemas.openxmlformats.org/spreadsheetml/2006/main" xmlns:r="http://schemas.openxmlformats.org/officeDocument/2006/relationships">
  <sheetPr>
    <pageSetUpPr fitToPage="1"/>
  </sheetPr>
  <dimension ref="A1:AS32"/>
  <sheetViews>
    <sheetView zoomScale="70" zoomScaleNormal="70" zoomScaleSheetLayoutView="115" workbookViewId="0">
      <selection activeCell="B11" sqref="B11"/>
    </sheetView>
  </sheetViews>
  <sheetFormatPr defaultColWidth="9.140625" defaultRowHeight="15"/>
  <cols>
    <col min="1" max="1" width="9.140625" style="73"/>
    <col min="2" max="2" width="15" style="73" customWidth="1"/>
    <col min="3" max="4" width="8.5703125" style="73" customWidth="1"/>
    <col min="5" max="5" width="8.7109375" style="73" customWidth="1"/>
    <col min="6" max="6" width="8.5703125" style="73" customWidth="1"/>
    <col min="7" max="7" width="9.7109375" style="73" customWidth="1"/>
    <col min="8" max="8" width="10.28515625" style="73" customWidth="1"/>
    <col min="9" max="9" width="9.7109375" style="73" customWidth="1"/>
    <col min="10" max="10" width="9.28515625" style="73" customWidth="1"/>
    <col min="11" max="11" width="7" style="73" customWidth="1"/>
    <col min="12" max="12" width="7.28515625" style="73" customWidth="1"/>
    <col min="13" max="13" width="7.42578125" style="73" customWidth="1"/>
    <col min="14" max="14" width="7.85546875" style="73" customWidth="1"/>
    <col min="15" max="15" width="11.42578125" style="73" customWidth="1"/>
    <col min="16" max="16" width="12.28515625" style="73" customWidth="1"/>
    <col min="17" max="17" width="11.5703125" style="73" customWidth="1"/>
    <col min="18" max="18" width="19.28515625" style="73" customWidth="1"/>
    <col min="19" max="19" width="9" style="73" customWidth="1"/>
    <col min="20" max="20" width="9.140625" style="73" hidden="1" customWidth="1"/>
    <col min="21" max="16384" width="9.140625" style="73"/>
  </cols>
  <sheetData>
    <row r="1" spans="1:20" s="17" customFormat="1" ht="15.75">
      <c r="G1" s="604" t="s">
        <v>0</v>
      </c>
      <c r="H1" s="604"/>
      <c r="I1" s="604"/>
      <c r="J1" s="604"/>
      <c r="K1" s="604"/>
      <c r="L1" s="604"/>
      <c r="M1" s="604"/>
      <c r="N1" s="41"/>
      <c r="O1" s="41"/>
      <c r="R1" s="697" t="s">
        <v>529</v>
      </c>
      <c r="S1" s="697"/>
    </row>
    <row r="2" spans="1:20" s="17" customFormat="1" ht="20.25">
      <c r="B2" s="134"/>
      <c r="E2" s="605" t="s">
        <v>631</v>
      </c>
      <c r="F2" s="605"/>
      <c r="G2" s="605"/>
      <c r="H2" s="605"/>
      <c r="I2" s="605"/>
      <c r="J2" s="605"/>
      <c r="K2" s="605"/>
      <c r="L2" s="605"/>
      <c r="M2" s="605"/>
      <c r="N2" s="605"/>
      <c r="O2" s="605"/>
    </row>
    <row r="3" spans="1:20" s="17" customFormat="1" ht="20.25">
      <c r="B3" s="132"/>
      <c r="C3" s="132"/>
      <c r="D3" s="132"/>
      <c r="E3" s="132"/>
      <c r="F3" s="132"/>
      <c r="G3" s="132"/>
      <c r="H3" s="132"/>
      <c r="I3" s="132"/>
      <c r="J3" s="132"/>
    </row>
    <row r="4" spans="1:20" ht="18">
      <c r="B4" s="824" t="s">
        <v>725</v>
      </c>
      <c r="C4" s="824"/>
      <c r="D4" s="824"/>
      <c r="E4" s="824"/>
      <c r="F4" s="824"/>
      <c r="G4" s="824"/>
      <c r="H4" s="824"/>
      <c r="I4" s="824"/>
      <c r="J4" s="824"/>
      <c r="K4" s="824"/>
      <c r="L4" s="824"/>
      <c r="M4" s="824"/>
      <c r="N4" s="824"/>
      <c r="O4" s="824"/>
      <c r="P4" s="824"/>
      <c r="Q4" s="824"/>
      <c r="R4" s="824"/>
      <c r="S4" s="824"/>
      <c r="T4" s="824"/>
    </row>
    <row r="5" spans="1:20">
      <c r="C5" s="74"/>
      <c r="D5" s="74"/>
      <c r="E5" s="74"/>
      <c r="F5" s="74"/>
      <c r="G5" s="74"/>
      <c r="H5" s="74"/>
      <c r="M5" s="74"/>
      <c r="N5" s="74"/>
      <c r="O5" s="74"/>
      <c r="P5" s="74"/>
      <c r="Q5" s="74"/>
      <c r="R5" s="74"/>
      <c r="S5" s="74"/>
      <c r="T5" s="74"/>
    </row>
    <row r="6" spans="1:20">
      <c r="A6" s="554" t="s">
        <v>851</v>
      </c>
      <c r="B6" s="554"/>
      <c r="C6" s="554"/>
    </row>
    <row r="7" spans="1:20">
      <c r="B7" s="76"/>
    </row>
    <row r="8" spans="1:20" s="77" customFormat="1" ht="42" customHeight="1">
      <c r="A8" s="581" t="s">
        <v>2</v>
      </c>
      <c r="B8" s="825" t="s">
        <v>733</v>
      </c>
      <c r="C8" s="830" t="s">
        <v>232</v>
      </c>
      <c r="D8" s="830"/>
      <c r="E8" s="830"/>
      <c r="F8" s="830"/>
      <c r="G8" s="827" t="s">
        <v>751</v>
      </c>
      <c r="H8" s="828"/>
      <c r="I8" s="828"/>
      <c r="J8" s="831"/>
      <c r="K8" s="827" t="s">
        <v>195</v>
      </c>
      <c r="L8" s="828"/>
      <c r="M8" s="828"/>
      <c r="N8" s="831"/>
      <c r="O8" s="827" t="s">
        <v>99</v>
      </c>
      <c r="P8" s="828"/>
      <c r="Q8" s="828"/>
      <c r="R8" s="829"/>
    </row>
    <row r="9" spans="1:20" s="78" customFormat="1" ht="62.25" customHeight="1">
      <c r="A9" s="581"/>
      <c r="B9" s="826"/>
      <c r="C9" s="86" t="s">
        <v>88</v>
      </c>
      <c r="D9" s="86" t="s">
        <v>90</v>
      </c>
      <c r="E9" s="86" t="s">
        <v>91</v>
      </c>
      <c r="F9" s="86" t="s">
        <v>16</v>
      </c>
      <c r="G9" s="86" t="s">
        <v>88</v>
      </c>
      <c r="H9" s="86" t="s">
        <v>90</v>
      </c>
      <c r="I9" s="86" t="s">
        <v>91</v>
      </c>
      <c r="J9" s="86" t="s">
        <v>16</v>
      </c>
      <c r="K9" s="86" t="s">
        <v>88</v>
      </c>
      <c r="L9" s="86" t="s">
        <v>90</v>
      </c>
      <c r="M9" s="86" t="s">
        <v>91</v>
      </c>
      <c r="N9" s="86" t="s">
        <v>16</v>
      </c>
      <c r="O9" s="86" t="s">
        <v>136</v>
      </c>
      <c r="P9" s="86" t="s">
        <v>137</v>
      </c>
      <c r="Q9" s="180" t="s">
        <v>138</v>
      </c>
      <c r="R9" s="86" t="s">
        <v>139</v>
      </c>
      <c r="S9" s="126"/>
    </row>
    <row r="10" spans="1:20" s="182" customFormat="1" ht="16.149999999999999" customHeight="1">
      <c r="A10" s="5">
        <v>1</v>
      </c>
      <c r="B10" s="85">
        <v>2</v>
      </c>
      <c r="C10" s="86">
        <v>3</v>
      </c>
      <c r="D10" s="86">
        <v>4</v>
      </c>
      <c r="E10" s="86">
        <v>5</v>
      </c>
      <c r="F10" s="86">
        <v>6</v>
      </c>
      <c r="G10" s="86">
        <v>7</v>
      </c>
      <c r="H10" s="86">
        <v>8</v>
      </c>
      <c r="I10" s="86">
        <v>9</v>
      </c>
      <c r="J10" s="86">
        <v>10</v>
      </c>
      <c r="K10" s="86">
        <v>11</v>
      </c>
      <c r="L10" s="86">
        <v>12</v>
      </c>
      <c r="M10" s="86">
        <v>13</v>
      </c>
      <c r="N10" s="86">
        <v>14</v>
      </c>
      <c r="O10" s="86">
        <v>15</v>
      </c>
      <c r="P10" s="86">
        <v>16</v>
      </c>
      <c r="Q10" s="86">
        <v>17</v>
      </c>
      <c r="R10" s="85">
        <v>18</v>
      </c>
    </row>
    <row r="11" spans="1:20" s="182" customFormat="1" ht="16.149999999999999" customHeight="1">
      <c r="A11" s="5">
        <v>1</v>
      </c>
      <c r="B11" s="377" t="s">
        <v>835</v>
      </c>
      <c r="C11" s="426">
        <v>0</v>
      </c>
      <c r="D11" s="426">
        <v>0</v>
      </c>
      <c r="E11" s="426">
        <v>0</v>
      </c>
      <c r="F11" s="426">
        <v>0</v>
      </c>
      <c r="G11" s="426">
        <v>0</v>
      </c>
      <c r="H11" s="426">
        <v>0</v>
      </c>
      <c r="I11" s="426">
        <v>0</v>
      </c>
      <c r="J11" s="426">
        <v>0</v>
      </c>
      <c r="K11" s="426">
        <v>0</v>
      </c>
      <c r="L11" s="426">
        <v>0</v>
      </c>
      <c r="M11" s="426">
        <v>0</v>
      </c>
      <c r="N11" s="426">
        <v>0</v>
      </c>
      <c r="O11" s="426">
        <v>0</v>
      </c>
      <c r="P11" s="426">
        <v>0</v>
      </c>
      <c r="Q11" s="426">
        <v>0</v>
      </c>
      <c r="R11" s="426">
        <v>0</v>
      </c>
    </row>
    <row r="12" spans="1:20" s="182" customFormat="1" ht="16.149999999999999" customHeight="1">
      <c r="A12" s="5">
        <v>2</v>
      </c>
      <c r="B12" s="414"/>
      <c r="C12" s="426"/>
      <c r="D12" s="426"/>
      <c r="E12" s="426"/>
      <c r="F12" s="426"/>
      <c r="G12" s="426"/>
      <c r="H12" s="426"/>
      <c r="I12" s="426"/>
      <c r="J12" s="426"/>
      <c r="K12" s="426"/>
      <c r="L12" s="426"/>
      <c r="M12" s="426"/>
      <c r="N12" s="426"/>
      <c r="O12" s="426"/>
      <c r="P12" s="426"/>
      <c r="Q12" s="426"/>
      <c r="R12" s="426"/>
    </row>
    <row r="13" spans="1:20" s="182" customFormat="1" ht="16.149999999999999" customHeight="1">
      <c r="A13" s="5">
        <v>3</v>
      </c>
      <c r="B13" s="377"/>
      <c r="C13" s="426"/>
      <c r="D13" s="426"/>
      <c r="E13" s="426"/>
      <c r="F13" s="426"/>
      <c r="G13" s="426"/>
      <c r="H13" s="426"/>
      <c r="I13" s="426"/>
      <c r="J13" s="426"/>
      <c r="K13" s="426"/>
      <c r="L13" s="426"/>
      <c r="M13" s="426"/>
      <c r="N13" s="426"/>
      <c r="O13" s="426"/>
      <c r="P13" s="426"/>
      <c r="Q13" s="426"/>
      <c r="R13" s="426"/>
    </row>
    <row r="14" spans="1:20" s="182" customFormat="1" ht="16.149999999999999" customHeight="1">
      <c r="A14" s="5">
        <v>4</v>
      </c>
      <c r="B14" s="85"/>
      <c r="C14" s="397"/>
      <c r="D14" s="397"/>
      <c r="E14" s="397"/>
      <c r="F14" s="397"/>
      <c r="G14" s="397"/>
      <c r="H14" s="397"/>
      <c r="I14" s="397"/>
      <c r="J14" s="397"/>
      <c r="K14" s="397"/>
      <c r="L14" s="397"/>
      <c r="M14" s="397"/>
      <c r="N14" s="397"/>
      <c r="O14" s="397"/>
      <c r="P14" s="397"/>
      <c r="Q14" s="397"/>
      <c r="R14" s="397"/>
    </row>
    <row r="15" spans="1:20" s="182" customFormat="1" ht="16.149999999999999" customHeight="1">
      <c r="A15" s="5">
        <v>5</v>
      </c>
      <c r="B15" s="85"/>
      <c r="C15" s="397"/>
      <c r="D15" s="397"/>
      <c r="E15" s="397"/>
      <c r="F15" s="397"/>
      <c r="G15" s="397"/>
      <c r="H15" s="397"/>
      <c r="I15" s="397"/>
      <c r="J15" s="397"/>
      <c r="K15" s="397"/>
      <c r="L15" s="397"/>
      <c r="M15" s="397"/>
      <c r="N15" s="397"/>
      <c r="O15" s="397"/>
      <c r="P15" s="397"/>
      <c r="Q15" s="397"/>
      <c r="R15" s="397"/>
    </row>
    <row r="16" spans="1:20" s="182" customFormat="1" ht="16.149999999999999" customHeight="1">
      <c r="A16" s="5">
        <v>6</v>
      </c>
      <c r="B16" s="85"/>
      <c r="C16" s="397"/>
      <c r="D16" s="397"/>
      <c r="E16" s="397"/>
      <c r="F16" s="397"/>
      <c r="G16" s="397"/>
      <c r="H16" s="397"/>
      <c r="I16" s="397"/>
      <c r="J16" s="397"/>
      <c r="K16" s="397"/>
      <c r="L16" s="397"/>
      <c r="M16" s="397"/>
      <c r="N16" s="397"/>
      <c r="O16" s="397"/>
      <c r="P16" s="397"/>
      <c r="Q16" s="397"/>
      <c r="R16" s="397"/>
    </row>
    <row r="17" spans="1:45" s="182" customFormat="1" ht="16.149999999999999" customHeight="1">
      <c r="A17" s="5">
        <v>7</v>
      </c>
      <c r="B17" s="85"/>
      <c r="C17" s="397"/>
      <c r="D17" s="397"/>
      <c r="E17" s="397"/>
      <c r="F17" s="397"/>
      <c r="G17" s="397"/>
      <c r="H17" s="397"/>
      <c r="I17" s="397"/>
      <c r="J17" s="397"/>
      <c r="K17" s="397"/>
      <c r="L17" s="397"/>
      <c r="M17" s="397"/>
      <c r="N17" s="397"/>
      <c r="O17" s="397"/>
      <c r="P17" s="397"/>
      <c r="Q17" s="397"/>
      <c r="R17" s="397"/>
    </row>
    <row r="18" spans="1:45" s="182" customFormat="1" ht="16.149999999999999" customHeight="1">
      <c r="A18" s="5">
        <v>8</v>
      </c>
      <c r="B18" s="85"/>
      <c r="C18" s="397"/>
      <c r="D18" s="397"/>
      <c r="E18" s="397"/>
      <c r="F18" s="397"/>
      <c r="G18" s="397"/>
      <c r="H18" s="397"/>
      <c r="I18" s="397"/>
      <c r="J18" s="397"/>
      <c r="K18" s="397"/>
      <c r="L18" s="397"/>
      <c r="M18" s="397"/>
      <c r="N18" s="397"/>
      <c r="O18" s="397"/>
      <c r="P18" s="397"/>
      <c r="Q18" s="397"/>
      <c r="R18" s="397"/>
    </row>
    <row r="19" spans="1:45" s="182" customFormat="1" ht="16.149999999999999" customHeight="1">
      <c r="A19" s="5">
        <v>9</v>
      </c>
      <c r="B19" s="85"/>
      <c r="C19" s="397"/>
      <c r="D19" s="397"/>
      <c r="E19" s="397"/>
      <c r="F19" s="397"/>
      <c r="G19" s="397"/>
      <c r="H19" s="397"/>
      <c r="I19" s="397"/>
      <c r="J19" s="397"/>
      <c r="K19" s="397"/>
      <c r="L19" s="397"/>
      <c r="M19" s="397"/>
      <c r="N19" s="397"/>
      <c r="O19" s="397"/>
      <c r="P19" s="397"/>
      <c r="Q19" s="397"/>
      <c r="R19" s="397"/>
    </row>
    <row r="20" spans="1:45" s="182" customFormat="1" ht="16.149999999999999" customHeight="1">
      <c r="A20" s="5">
        <v>10</v>
      </c>
      <c r="B20" s="85"/>
      <c r="C20" s="397"/>
      <c r="D20" s="397"/>
      <c r="E20" s="397"/>
      <c r="F20" s="397"/>
      <c r="G20" s="397"/>
      <c r="H20" s="397"/>
      <c r="I20" s="397"/>
      <c r="J20" s="397"/>
      <c r="K20" s="397"/>
      <c r="L20" s="397"/>
      <c r="M20" s="397"/>
      <c r="N20" s="397"/>
      <c r="O20" s="397"/>
      <c r="P20" s="397"/>
      <c r="Q20" s="397"/>
      <c r="R20" s="397"/>
    </row>
    <row r="21" spans="1:45" s="182" customFormat="1" ht="16.149999999999999" customHeight="1">
      <c r="A21" s="5">
        <v>11</v>
      </c>
      <c r="B21" s="85"/>
      <c r="C21" s="397"/>
      <c r="D21" s="397"/>
      <c r="E21" s="397"/>
      <c r="F21" s="397"/>
      <c r="G21" s="397"/>
      <c r="H21" s="397"/>
      <c r="I21" s="397"/>
      <c r="J21" s="397"/>
      <c r="K21" s="397"/>
      <c r="L21" s="397"/>
      <c r="M21" s="397"/>
      <c r="N21" s="397"/>
      <c r="O21" s="397"/>
      <c r="P21" s="397"/>
      <c r="Q21" s="397"/>
      <c r="R21" s="397"/>
    </row>
    <row r="22" spans="1:45">
      <c r="A22" s="5">
        <v>12</v>
      </c>
      <c r="B22" s="79"/>
      <c r="C22" s="121"/>
      <c r="D22" s="121"/>
      <c r="E22" s="121"/>
      <c r="F22" s="121"/>
      <c r="G22" s="121"/>
      <c r="H22" s="121"/>
      <c r="I22" s="121"/>
      <c r="J22" s="121"/>
      <c r="K22" s="121"/>
      <c r="L22" s="121"/>
      <c r="M22" s="121"/>
      <c r="N22" s="121"/>
      <c r="O22" s="121"/>
      <c r="P22" s="121"/>
      <c r="Q22" s="121"/>
      <c r="R22" s="121"/>
    </row>
    <row r="23" spans="1:45">
      <c r="A23" s="5">
        <v>13</v>
      </c>
      <c r="B23" s="81"/>
      <c r="C23" s="121"/>
      <c r="D23" s="121"/>
      <c r="E23" s="121"/>
      <c r="F23" s="121"/>
      <c r="G23" s="121"/>
      <c r="H23" s="121"/>
      <c r="I23" s="121"/>
      <c r="J23" s="121"/>
      <c r="K23" s="121"/>
      <c r="L23" s="121"/>
      <c r="M23" s="121"/>
      <c r="N23" s="121"/>
      <c r="O23" s="121"/>
      <c r="P23" s="121"/>
      <c r="Q23" s="121"/>
      <c r="R23" s="121"/>
    </row>
    <row r="24" spans="1:45">
      <c r="A24" s="5">
        <v>14</v>
      </c>
      <c r="B24" s="81"/>
      <c r="C24" s="121"/>
      <c r="D24" s="121"/>
      <c r="E24" s="121"/>
      <c r="F24" s="121"/>
      <c r="G24" s="121"/>
      <c r="H24" s="121"/>
      <c r="I24" s="121"/>
      <c r="J24" s="121"/>
      <c r="K24" s="121"/>
      <c r="L24" s="121"/>
      <c r="M24" s="121"/>
      <c r="N24" s="121"/>
      <c r="O24" s="121"/>
      <c r="P24" s="121"/>
      <c r="Q24" s="121"/>
      <c r="R24" s="121"/>
    </row>
    <row r="25" spans="1:45">
      <c r="A25" s="136" t="s">
        <v>6</v>
      </c>
      <c r="B25" s="81"/>
      <c r="C25" s="121"/>
      <c r="D25" s="121"/>
      <c r="E25" s="121"/>
      <c r="F25" s="121"/>
      <c r="G25" s="121"/>
      <c r="H25" s="121"/>
      <c r="I25" s="121"/>
      <c r="J25" s="121"/>
      <c r="K25" s="121"/>
      <c r="L25" s="121"/>
      <c r="M25" s="121"/>
      <c r="N25" s="121"/>
      <c r="O25" s="121"/>
      <c r="P25" s="121"/>
      <c r="Q25" s="121"/>
      <c r="R25" s="121"/>
    </row>
    <row r="26" spans="1:45" s="80" customFormat="1">
      <c r="A26" s="136" t="s">
        <v>6</v>
      </c>
      <c r="B26" s="81"/>
      <c r="C26" s="121"/>
      <c r="D26" s="121"/>
      <c r="E26" s="121"/>
      <c r="F26" s="121"/>
      <c r="G26" s="121"/>
      <c r="H26" s="121"/>
      <c r="I26" s="121"/>
      <c r="J26" s="121"/>
      <c r="K26" s="121"/>
      <c r="L26" s="121"/>
      <c r="M26" s="121"/>
      <c r="N26" s="121"/>
      <c r="O26" s="121"/>
      <c r="P26" s="121"/>
      <c r="Q26" s="121"/>
      <c r="R26" s="121"/>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row>
    <row r="27" spans="1:45" ht="15.75">
      <c r="A27" s="312" t="s">
        <v>16</v>
      </c>
      <c r="B27" s="80"/>
      <c r="C27" s="314">
        <f>SUM(C11:C26)</f>
        <v>0</v>
      </c>
      <c r="D27" s="314">
        <f t="shared" ref="D27:R27" si="0">SUM(D11:D26)</f>
        <v>0</v>
      </c>
      <c r="E27" s="314">
        <f t="shared" si="0"/>
        <v>0</v>
      </c>
      <c r="F27" s="314">
        <f t="shared" si="0"/>
        <v>0</v>
      </c>
      <c r="G27" s="314">
        <f t="shared" si="0"/>
        <v>0</v>
      </c>
      <c r="H27" s="314">
        <f t="shared" si="0"/>
        <v>0</v>
      </c>
      <c r="I27" s="314">
        <f t="shared" si="0"/>
        <v>0</v>
      </c>
      <c r="J27" s="314">
        <f t="shared" si="0"/>
        <v>0</v>
      </c>
      <c r="K27" s="314">
        <f t="shared" si="0"/>
        <v>0</v>
      </c>
      <c r="L27" s="314">
        <f t="shared" si="0"/>
        <v>0</v>
      </c>
      <c r="M27" s="314">
        <f t="shared" si="0"/>
        <v>0</v>
      </c>
      <c r="N27" s="314">
        <f t="shared" si="0"/>
        <v>0</v>
      </c>
      <c r="O27" s="314">
        <f t="shared" si="0"/>
        <v>0</v>
      </c>
      <c r="P27" s="314">
        <f t="shared" si="0"/>
        <v>0</v>
      </c>
      <c r="Q27" s="314">
        <f t="shared" si="0"/>
        <v>0</v>
      </c>
      <c r="R27" s="314">
        <f t="shared" si="0"/>
        <v>0</v>
      </c>
    </row>
    <row r="30" spans="1:45" s="17" customFormat="1" ht="12.75">
      <c r="A30" s="16" t="s">
        <v>11</v>
      </c>
      <c r="G30" s="16"/>
      <c r="H30" s="16"/>
      <c r="K30" s="16"/>
      <c r="L30" s="16"/>
      <c r="M30" s="16"/>
      <c r="N30" s="16"/>
      <c r="O30" s="16"/>
      <c r="P30" s="16"/>
      <c r="Q30" s="16"/>
      <c r="R30" s="553" t="s">
        <v>12</v>
      </c>
      <c r="S30" s="553"/>
    </row>
    <row r="31" spans="1:45" s="17" customFormat="1" ht="12.75" customHeight="1">
      <c r="J31" s="16"/>
      <c r="K31" s="698" t="s">
        <v>764</v>
      </c>
      <c r="L31" s="698"/>
      <c r="M31" s="698"/>
      <c r="N31" s="698"/>
      <c r="O31" s="698"/>
      <c r="P31" s="698"/>
      <c r="Q31" s="698"/>
      <c r="R31" s="698"/>
      <c r="S31" s="698"/>
    </row>
    <row r="32" spans="1:45" s="17" customFormat="1" ht="12.75">
      <c r="A32" s="16"/>
      <c r="B32" s="16"/>
      <c r="K32" s="16"/>
      <c r="L32" s="16"/>
      <c r="M32" s="16"/>
      <c r="N32" s="16"/>
      <c r="O32" s="16"/>
      <c r="P32" s="16"/>
      <c r="Q32" s="554" t="s">
        <v>78</v>
      </c>
      <c r="R32" s="554"/>
      <c r="S32" s="554"/>
    </row>
  </sheetData>
  <mergeCells count="14">
    <mergeCell ref="Q32:S32"/>
    <mergeCell ref="O8:R8"/>
    <mergeCell ref="C8:F8"/>
    <mergeCell ref="K8:N8"/>
    <mergeCell ref="G8:J8"/>
    <mergeCell ref="R1:S1"/>
    <mergeCell ref="R30:S30"/>
    <mergeCell ref="K31:S31"/>
    <mergeCell ref="B4:T4"/>
    <mergeCell ref="A8:A9"/>
    <mergeCell ref="B8:B9"/>
    <mergeCell ref="G1:M1"/>
    <mergeCell ref="E2:O2"/>
    <mergeCell ref="A6:C6"/>
  </mergeCells>
  <phoneticPr fontId="0" type="noConversion"/>
  <printOptions horizontalCentered="1"/>
  <pageMargins left="0.70866141732283472" right="0.70866141732283472" top="0.23622047244094491" bottom="0" header="0.31496062992125984" footer="0.31496062992125984"/>
  <pageSetup paperSize="9" scale="71" orientation="landscape" r:id="rId1"/>
</worksheet>
</file>

<file path=xl/worksheets/sheet63.xml><?xml version="1.0" encoding="utf-8"?>
<worksheet xmlns="http://schemas.openxmlformats.org/spreadsheetml/2006/main" xmlns:r="http://schemas.openxmlformats.org/officeDocument/2006/relationships">
  <sheetPr>
    <pageSetUpPr fitToPage="1"/>
  </sheetPr>
  <dimension ref="A1:AS31"/>
  <sheetViews>
    <sheetView zoomScale="80" zoomScaleNormal="80" zoomScaleSheetLayoutView="100" workbookViewId="0">
      <selection activeCell="B11" sqref="B11"/>
    </sheetView>
  </sheetViews>
  <sheetFormatPr defaultColWidth="9.140625" defaultRowHeight="15"/>
  <cols>
    <col min="1" max="1" width="9.140625" style="73"/>
    <col min="2" max="2" width="15" style="73" customWidth="1"/>
    <col min="3" max="3" width="15.42578125" style="73" customWidth="1"/>
    <col min="4" max="4" width="14.85546875" style="73" customWidth="1"/>
    <col min="5" max="5" width="11.85546875" style="73" customWidth="1"/>
    <col min="6" max="6" width="9.85546875" style="73" customWidth="1"/>
    <col min="7" max="7" width="12.7109375" style="73" customWidth="1"/>
    <col min="8" max="9" width="11" style="73" customWidth="1"/>
    <col min="10" max="10" width="14.140625" style="73" customWidth="1"/>
    <col min="11" max="11" width="12.28515625" style="73" customWidth="1"/>
    <col min="12" max="12" width="13.140625" style="73" customWidth="1"/>
    <col min="13" max="13" width="9.7109375" style="73" customWidth="1"/>
    <col min="14" max="14" width="9.5703125" style="73" customWidth="1"/>
    <col min="15" max="15" width="12.7109375" style="73" customWidth="1"/>
    <col min="16" max="16" width="13.28515625" style="73" customWidth="1"/>
    <col min="17" max="17" width="11.28515625" style="73" customWidth="1"/>
    <col min="18" max="18" width="9.28515625" style="73" customWidth="1"/>
    <col min="19" max="19" width="9.140625" style="73"/>
    <col min="20" max="20" width="12.28515625" style="73" customWidth="1"/>
    <col min="21" max="16384" width="9.140625" style="73"/>
  </cols>
  <sheetData>
    <row r="1" spans="1:20" s="17" customFormat="1" ht="15.75">
      <c r="C1" s="46"/>
      <c r="D1" s="46"/>
      <c r="E1" s="46"/>
      <c r="F1" s="46"/>
      <c r="G1" s="46"/>
      <c r="H1" s="46"/>
      <c r="I1" s="112" t="s">
        <v>0</v>
      </c>
      <c r="J1" s="46"/>
      <c r="Q1" s="697" t="s">
        <v>530</v>
      </c>
      <c r="R1" s="697"/>
    </row>
    <row r="2" spans="1:20" s="17" customFormat="1" ht="20.25">
      <c r="G2" s="605" t="s">
        <v>631</v>
      </c>
      <c r="H2" s="605"/>
      <c r="I2" s="605"/>
      <c r="J2" s="605"/>
      <c r="K2" s="605"/>
      <c r="L2" s="605"/>
      <c r="M2" s="605"/>
      <c r="N2" s="45"/>
      <c r="O2" s="45"/>
      <c r="P2" s="45"/>
      <c r="Q2" s="45"/>
    </row>
    <row r="3" spans="1:20" s="17" customFormat="1" ht="20.25">
      <c r="G3" s="132"/>
      <c r="H3" s="132"/>
      <c r="I3" s="132"/>
      <c r="J3" s="132"/>
      <c r="K3" s="132"/>
      <c r="L3" s="132"/>
      <c r="M3" s="132"/>
      <c r="N3" s="45"/>
      <c r="O3" s="45"/>
      <c r="P3" s="45"/>
      <c r="Q3" s="45"/>
    </row>
    <row r="4" spans="1:20" ht="18">
      <c r="B4" s="824" t="s">
        <v>726</v>
      </c>
      <c r="C4" s="824"/>
      <c r="D4" s="824"/>
      <c r="E4" s="824"/>
      <c r="F4" s="824"/>
      <c r="G4" s="824"/>
      <c r="H4" s="824"/>
      <c r="I4" s="824"/>
      <c r="J4" s="824"/>
      <c r="K4" s="824"/>
      <c r="L4" s="824"/>
      <c r="M4" s="824"/>
      <c r="N4" s="824"/>
      <c r="O4" s="824"/>
      <c r="P4" s="824"/>
      <c r="Q4" s="824"/>
      <c r="R4" s="824"/>
      <c r="S4" s="824"/>
      <c r="T4" s="824"/>
    </row>
    <row r="5" spans="1:20" ht="15.75">
      <c r="C5" s="74"/>
      <c r="D5" s="75"/>
      <c r="E5" s="74"/>
      <c r="F5" s="74"/>
      <c r="G5" s="74"/>
      <c r="H5" s="74"/>
      <c r="I5" s="74"/>
      <c r="J5" s="74"/>
      <c r="K5" s="74"/>
      <c r="L5" s="74"/>
      <c r="M5" s="74"/>
      <c r="N5" s="74"/>
      <c r="O5" s="74"/>
      <c r="P5" s="74"/>
      <c r="Q5" s="74"/>
      <c r="R5" s="74"/>
      <c r="S5" s="74"/>
      <c r="T5" s="74"/>
    </row>
    <row r="6" spans="1:20">
      <c r="A6" s="554" t="s">
        <v>851</v>
      </c>
      <c r="B6" s="554"/>
      <c r="C6" s="554"/>
    </row>
    <row r="7" spans="1:20">
      <c r="B7" s="76"/>
      <c r="Q7" s="120" t="s">
        <v>133</v>
      </c>
    </row>
    <row r="8" spans="1:20" s="77" customFormat="1" ht="32.450000000000003" customHeight="1">
      <c r="A8" s="581" t="s">
        <v>2</v>
      </c>
      <c r="B8" s="825" t="s">
        <v>733</v>
      </c>
      <c r="C8" s="830" t="s">
        <v>442</v>
      </c>
      <c r="D8" s="830"/>
      <c r="E8" s="830"/>
      <c r="F8" s="830"/>
      <c r="G8" s="830" t="s">
        <v>443</v>
      </c>
      <c r="H8" s="830"/>
      <c r="I8" s="830"/>
      <c r="J8" s="830"/>
      <c r="K8" s="830" t="s">
        <v>444</v>
      </c>
      <c r="L8" s="830"/>
      <c r="M8" s="830"/>
      <c r="N8" s="830"/>
      <c r="O8" s="830" t="s">
        <v>445</v>
      </c>
      <c r="P8" s="830"/>
      <c r="Q8" s="830"/>
      <c r="R8" s="825"/>
      <c r="S8" s="832" t="s">
        <v>155</v>
      </c>
    </row>
    <row r="9" spans="1:20" s="78" customFormat="1" ht="75" customHeight="1">
      <c r="A9" s="581"/>
      <c r="B9" s="826"/>
      <c r="C9" s="86" t="s">
        <v>152</v>
      </c>
      <c r="D9" s="137" t="s">
        <v>154</v>
      </c>
      <c r="E9" s="86" t="s">
        <v>132</v>
      </c>
      <c r="F9" s="137" t="s">
        <v>153</v>
      </c>
      <c r="G9" s="86" t="s">
        <v>233</v>
      </c>
      <c r="H9" s="137" t="s">
        <v>154</v>
      </c>
      <c r="I9" s="86" t="s">
        <v>132</v>
      </c>
      <c r="J9" s="137" t="s">
        <v>153</v>
      </c>
      <c r="K9" s="86" t="s">
        <v>233</v>
      </c>
      <c r="L9" s="137" t="s">
        <v>154</v>
      </c>
      <c r="M9" s="86" t="s">
        <v>132</v>
      </c>
      <c r="N9" s="137" t="s">
        <v>153</v>
      </c>
      <c r="O9" s="86" t="s">
        <v>233</v>
      </c>
      <c r="P9" s="137" t="s">
        <v>154</v>
      </c>
      <c r="Q9" s="86" t="s">
        <v>132</v>
      </c>
      <c r="R9" s="138" t="s">
        <v>153</v>
      </c>
      <c r="S9" s="832"/>
    </row>
    <row r="10" spans="1:20" s="78" customFormat="1" ht="16.149999999999999" customHeight="1">
      <c r="A10" s="5">
        <v>1</v>
      </c>
      <c r="B10" s="85">
        <v>2</v>
      </c>
      <c r="C10" s="72">
        <v>3</v>
      </c>
      <c r="D10" s="72">
        <v>4</v>
      </c>
      <c r="E10" s="72">
        <v>5</v>
      </c>
      <c r="F10" s="72">
        <v>6</v>
      </c>
      <c r="G10" s="72">
        <v>7</v>
      </c>
      <c r="H10" s="72">
        <v>8</v>
      </c>
      <c r="I10" s="72">
        <v>9</v>
      </c>
      <c r="J10" s="72">
        <v>10</v>
      </c>
      <c r="K10" s="72">
        <v>11</v>
      </c>
      <c r="L10" s="72">
        <v>12</v>
      </c>
      <c r="M10" s="72">
        <v>13</v>
      </c>
      <c r="N10" s="72">
        <v>14</v>
      </c>
      <c r="O10" s="72">
        <v>15</v>
      </c>
      <c r="P10" s="72">
        <v>16</v>
      </c>
      <c r="Q10" s="72">
        <v>17</v>
      </c>
      <c r="R10" s="128">
        <v>18</v>
      </c>
      <c r="S10" s="136">
        <v>19</v>
      </c>
    </row>
    <row r="11" spans="1:20" s="78" customFormat="1" ht="16.149999999999999" customHeight="1">
      <c r="A11" s="5">
        <v>1</v>
      </c>
      <c r="B11" s="377" t="s">
        <v>835</v>
      </c>
      <c r="C11" s="426">
        <v>0</v>
      </c>
      <c r="D11" s="426">
        <v>0</v>
      </c>
      <c r="E11" s="426">
        <v>0</v>
      </c>
      <c r="F11" s="426">
        <v>0</v>
      </c>
      <c r="G11" s="426">
        <v>0</v>
      </c>
      <c r="H11" s="426">
        <v>0</v>
      </c>
      <c r="I11" s="426">
        <v>0</v>
      </c>
      <c r="J11" s="426">
        <v>0</v>
      </c>
      <c r="K11" s="426">
        <v>0</v>
      </c>
      <c r="L11" s="426">
        <v>0</v>
      </c>
      <c r="M11" s="426">
        <v>0</v>
      </c>
      <c r="N11" s="426">
        <v>0</v>
      </c>
      <c r="O11" s="426">
        <v>0</v>
      </c>
      <c r="P11" s="426">
        <v>0</v>
      </c>
      <c r="Q11" s="426">
        <v>0</v>
      </c>
      <c r="R11" s="426">
        <v>0</v>
      </c>
      <c r="S11" s="426">
        <v>0</v>
      </c>
    </row>
    <row r="12" spans="1:20" s="78" customFormat="1" ht="16.149999999999999" customHeight="1">
      <c r="A12" s="5">
        <v>2</v>
      </c>
      <c r="B12" s="414"/>
      <c r="C12" s="426"/>
      <c r="D12" s="426"/>
      <c r="E12" s="426"/>
      <c r="F12" s="426"/>
      <c r="G12" s="426"/>
      <c r="H12" s="426"/>
      <c r="I12" s="426"/>
      <c r="J12" s="426"/>
      <c r="K12" s="426"/>
      <c r="L12" s="426"/>
      <c r="M12" s="426"/>
      <c r="N12" s="426"/>
      <c r="O12" s="426"/>
      <c r="P12" s="426"/>
      <c r="Q12" s="426"/>
      <c r="R12" s="426"/>
      <c r="S12" s="426"/>
    </row>
    <row r="13" spans="1:20" s="78" customFormat="1" ht="16.149999999999999" customHeight="1">
      <c r="A13" s="5">
        <v>3</v>
      </c>
      <c r="B13" s="377"/>
      <c r="C13" s="426"/>
      <c r="D13" s="426"/>
      <c r="E13" s="426"/>
      <c r="F13" s="426"/>
      <c r="G13" s="426"/>
      <c r="H13" s="426"/>
      <c r="I13" s="426"/>
      <c r="J13" s="426"/>
      <c r="K13" s="426"/>
      <c r="L13" s="426"/>
      <c r="M13" s="426"/>
      <c r="N13" s="426"/>
      <c r="O13" s="426"/>
      <c r="P13" s="426"/>
      <c r="Q13" s="426"/>
      <c r="R13" s="426"/>
      <c r="S13" s="426"/>
    </row>
    <row r="14" spans="1:20" s="78" customFormat="1" ht="16.149999999999999" customHeight="1">
      <c r="A14" s="5">
        <v>4</v>
      </c>
      <c r="B14" s="85"/>
      <c r="C14" s="72"/>
      <c r="D14" s="72"/>
      <c r="E14" s="72"/>
      <c r="F14" s="72"/>
      <c r="G14" s="72"/>
      <c r="H14" s="72"/>
      <c r="I14" s="72"/>
      <c r="J14" s="72"/>
      <c r="K14" s="72"/>
      <c r="L14" s="72"/>
      <c r="M14" s="72"/>
      <c r="N14" s="72"/>
      <c r="O14" s="72"/>
      <c r="P14" s="72"/>
      <c r="Q14" s="72"/>
      <c r="R14" s="128"/>
      <c r="S14" s="136"/>
    </row>
    <row r="15" spans="1:20" s="78" customFormat="1" ht="16.149999999999999" customHeight="1">
      <c r="A15" s="5">
        <v>5</v>
      </c>
      <c r="B15" s="85"/>
      <c r="C15" s="72"/>
      <c r="D15" s="72"/>
      <c r="E15" s="72"/>
      <c r="F15" s="72"/>
      <c r="G15" s="72"/>
      <c r="H15" s="72"/>
      <c r="I15" s="72"/>
      <c r="J15" s="72"/>
      <c r="K15" s="72"/>
      <c r="L15" s="72"/>
      <c r="M15" s="72"/>
      <c r="N15" s="72"/>
      <c r="O15" s="72"/>
      <c r="P15" s="72"/>
      <c r="Q15" s="72"/>
      <c r="R15" s="128"/>
      <c r="S15" s="136"/>
    </row>
    <row r="16" spans="1:20" s="78" customFormat="1" ht="16.149999999999999" customHeight="1">
      <c r="A16" s="5">
        <v>6</v>
      </c>
      <c r="B16" s="85"/>
      <c r="C16" s="72"/>
      <c r="D16" s="72"/>
      <c r="E16" s="72"/>
      <c r="F16" s="72"/>
      <c r="G16" s="72"/>
      <c r="H16" s="72"/>
      <c r="I16" s="72"/>
      <c r="J16" s="72"/>
      <c r="K16" s="72"/>
      <c r="L16" s="72"/>
      <c r="M16" s="72"/>
      <c r="N16" s="72"/>
      <c r="O16" s="72"/>
      <c r="P16" s="72"/>
      <c r="Q16" s="72"/>
      <c r="R16" s="128"/>
      <c r="S16" s="136"/>
    </row>
    <row r="17" spans="1:45" s="78" customFormat="1" ht="16.149999999999999" customHeight="1">
      <c r="A17" s="5">
        <v>7</v>
      </c>
      <c r="B17" s="85"/>
      <c r="C17" s="72"/>
      <c r="D17" s="72"/>
      <c r="E17" s="72"/>
      <c r="F17" s="72"/>
      <c r="G17" s="72"/>
      <c r="H17" s="72"/>
      <c r="I17" s="72"/>
      <c r="J17" s="72"/>
      <c r="K17" s="72"/>
      <c r="L17" s="72"/>
      <c r="M17" s="72"/>
      <c r="N17" s="72"/>
      <c r="O17" s="72"/>
      <c r="P17" s="72"/>
      <c r="Q17" s="72"/>
      <c r="R17" s="128"/>
      <c r="S17" s="136"/>
    </row>
    <row r="18" spans="1:45">
      <c r="A18" s="5">
        <v>8</v>
      </c>
      <c r="B18" s="79"/>
      <c r="C18" s="121"/>
      <c r="D18" s="80"/>
      <c r="E18" s="80"/>
      <c r="F18" s="80"/>
      <c r="G18" s="80"/>
      <c r="H18" s="80"/>
      <c r="I18" s="80"/>
      <c r="J18" s="80"/>
      <c r="K18" s="80"/>
      <c r="L18" s="80"/>
      <c r="M18" s="80"/>
      <c r="N18" s="80"/>
      <c r="O18" s="80"/>
      <c r="P18" s="80"/>
      <c r="Q18" s="80"/>
      <c r="R18" s="80"/>
      <c r="S18" s="80"/>
    </row>
    <row r="19" spans="1:45">
      <c r="A19" s="5">
        <v>9</v>
      </c>
      <c r="B19" s="81"/>
      <c r="C19" s="121"/>
      <c r="D19" s="80"/>
      <c r="E19" s="80"/>
      <c r="F19" s="80"/>
      <c r="G19" s="80"/>
      <c r="H19" s="80"/>
      <c r="I19" s="80"/>
      <c r="J19" s="80"/>
      <c r="K19" s="80"/>
      <c r="L19" s="80"/>
      <c r="M19" s="80"/>
      <c r="N19" s="80"/>
      <c r="O19" s="80"/>
      <c r="P19" s="80"/>
      <c r="Q19" s="80"/>
      <c r="R19" s="80"/>
      <c r="S19" s="80"/>
    </row>
    <row r="20" spans="1:45">
      <c r="A20" s="5">
        <v>10</v>
      </c>
      <c r="B20" s="81"/>
      <c r="C20" s="121"/>
      <c r="D20" s="80"/>
      <c r="E20" s="80"/>
      <c r="F20" s="80"/>
      <c r="G20" s="80"/>
      <c r="H20" s="80"/>
      <c r="I20" s="80"/>
      <c r="J20" s="80"/>
      <c r="K20" s="80"/>
      <c r="L20" s="80"/>
      <c r="M20" s="80"/>
      <c r="N20" s="80"/>
      <c r="O20" s="80"/>
      <c r="P20" s="80"/>
      <c r="Q20" s="80"/>
      <c r="R20" s="80"/>
      <c r="S20" s="80"/>
    </row>
    <row r="21" spans="1:45">
      <c r="A21" s="5">
        <v>11</v>
      </c>
      <c r="B21" s="81"/>
      <c r="C21" s="121"/>
      <c r="D21" s="80"/>
      <c r="E21" s="80"/>
      <c r="F21" s="80"/>
      <c r="G21" s="80"/>
      <c r="H21" s="80"/>
      <c r="I21" s="80"/>
      <c r="J21" s="80"/>
      <c r="K21" s="80"/>
      <c r="L21" s="80"/>
      <c r="M21" s="80"/>
      <c r="N21" s="80"/>
      <c r="O21" s="80"/>
      <c r="P21" s="80"/>
      <c r="Q21" s="80"/>
      <c r="R21" s="80"/>
      <c r="S21" s="80"/>
    </row>
    <row r="22" spans="1:45" s="80" customFormat="1">
      <c r="A22" s="5">
        <v>12</v>
      </c>
      <c r="B22" s="81"/>
      <c r="C22" s="121"/>
      <c r="T22" s="82"/>
      <c r="U22" s="82"/>
      <c r="V22" s="82"/>
      <c r="W22" s="82"/>
      <c r="X22" s="82"/>
      <c r="Y22" s="82"/>
      <c r="Z22" s="82"/>
      <c r="AA22" s="82"/>
      <c r="AB22" s="82"/>
      <c r="AC22" s="82"/>
      <c r="AD22" s="82"/>
      <c r="AE22" s="82"/>
      <c r="AF22" s="82"/>
      <c r="AG22" s="82"/>
      <c r="AH22" s="82"/>
      <c r="AI22" s="82"/>
      <c r="AJ22" s="82"/>
      <c r="AK22" s="82"/>
      <c r="AL22" s="82"/>
      <c r="AM22" s="82"/>
      <c r="AN22" s="82"/>
      <c r="AO22" s="82"/>
      <c r="AP22" s="82"/>
      <c r="AQ22" s="82"/>
      <c r="AR22" s="82"/>
      <c r="AS22" s="82"/>
    </row>
    <row r="23" spans="1:45">
      <c r="A23" s="5">
        <v>13</v>
      </c>
      <c r="B23" s="80"/>
      <c r="C23" s="121"/>
      <c r="D23" s="80"/>
      <c r="E23" s="80"/>
      <c r="F23" s="80"/>
      <c r="G23" s="80"/>
      <c r="H23" s="80"/>
      <c r="I23" s="80"/>
      <c r="J23" s="80"/>
      <c r="K23" s="80"/>
      <c r="L23" s="80"/>
      <c r="M23" s="80"/>
      <c r="N23" s="80"/>
      <c r="O23" s="80"/>
      <c r="P23" s="80"/>
      <c r="Q23" s="80"/>
      <c r="R23" s="80"/>
      <c r="S23" s="80"/>
    </row>
    <row r="24" spans="1:45">
      <c r="A24" s="5">
        <v>14</v>
      </c>
      <c r="B24" s="80"/>
      <c r="C24" s="121"/>
      <c r="D24" s="80"/>
      <c r="E24" s="80"/>
      <c r="F24" s="80"/>
      <c r="G24" s="80"/>
      <c r="H24" s="80"/>
      <c r="I24" s="80"/>
      <c r="J24" s="80"/>
      <c r="K24" s="80"/>
      <c r="L24" s="80"/>
      <c r="M24" s="80"/>
      <c r="N24" s="80"/>
      <c r="O24" s="80"/>
      <c r="P24" s="80"/>
      <c r="Q24" s="80"/>
      <c r="R24" s="80"/>
      <c r="S24" s="80"/>
    </row>
    <row r="25" spans="1:45">
      <c r="A25" s="121" t="s">
        <v>6</v>
      </c>
      <c r="B25" s="80"/>
      <c r="C25" s="121"/>
      <c r="D25" s="80"/>
      <c r="E25" s="80"/>
      <c r="F25" s="80"/>
      <c r="G25" s="80"/>
      <c r="H25" s="80"/>
      <c r="I25" s="80"/>
      <c r="J25" s="80"/>
      <c r="K25" s="80"/>
      <c r="L25" s="80"/>
      <c r="M25" s="80"/>
      <c r="N25" s="80"/>
      <c r="O25" s="80"/>
      <c r="P25" s="80"/>
      <c r="Q25" s="80"/>
      <c r="R25" s="80"/>
      <c r="S25" s="80"/>
    </row>
    <row r="26" spans="1:45">
      <c r="A26" s="121" t="s">
        <v>6</v>
      </c>
      <c r="B26" s="80"/>
      <c r="C26" s="121"/>
      <c r="D26" s="80"/>
      <c r="E26" s="80"/>
      <c r="F26" s="80"/>
      <c r="G26" s="80"/>
      <c r="H26" s="80"/>
      <c r="I26" s="80"/>
      <c r="J26" s="80"/>
      <c r="K26" s="80"/>
      <c r="L26" s="80"/>
      <c r="M26" s="80"/>
      <c r="N26" s="80"/>
      <c r="O26" s="80"/>
      <c r="P26" s="80"/>
      <c r="Q26" s="80"/>
      <c r="R26" s="80"/>
      <c r="S26" s="80"/>
    </row>
    <row r="27" spans="1:45">
      <c r="A27" s="311" t="s">
        <v>16</v>
      </c>
      <c r="B27" s="80"/>
      <c r="C27" s="314">
        <f>SUM(C11:C26)</f>
        <v>0</v>
      </c>
      <c r="D27" s="314">
        <f t="shared" ref="D27:S27" si="0">SUM(D11:D26)</f>
        <v>0</v>
      </c>
      <c r="E27" s="314">
        <f t="shared" si="0"/>
        <v>0</v>
      </c>
      <c r="F27" s="314">
        <f t="shared" si="0"/>
        <v>0</v>
      </c>
      <c r="G27" s="314">
        <f t="shared" si="0"/>
        <v>0</v>
      </c>
      <c r="H27" s="314">
        <f t="shared" si="0"/>
        <v>0</v>
      </c>
      <c r="I27" s="314">
        <f t="shared" si="0"/>
        <v>0</v>
      </c>
      <c r="J27" s="314">
        <f t="shared" si="0"/>
        <v>0</v>
      </c>
      <c r="K27" s="314">
        <f t="shared" si="0"/>
        <v>0</v>
      </c>
      <c r="L27" s="314">
        <f t="shared" si="0"/>
        <v>0</v>
      </c>
      <c r="M27" s="314">
        <f t="shared" si="0"/>
        <v>0</v>
      </c>
      <c r="N27" s="314">
        <f t="shared" si="0"/>
        <v>0</v>
      </c>
      <c r="O27" s="314">
        <f t="shared" si="0"/>
        <v>0</v>
      </c>
      <c r="P27" s="314">
        <f t="shared" si="0"/>
        <v>0</v>
      </c>
      <c r="Q27" s="314">
        <f t="shared" si="0"/>
        <v>0</v>
      </c>
      <c r="R27" s="314">
        <f t="shared" si="0"/>
        <v>0</v>
      </c>
      <c r="S27" s="314">
        <f t="shared" si="0"/>
        <v>0</v>
      </c>
    </row>
    <row r="28" spans="1:45">
      <c r="A28" s="313" t="s">
        <v>479</v>
      </c>
      <c r="B28" s="82"/>
      <c r="C28" s="82"/>
      <c r="D28" s="82"/>
      <c r="E28" s="82"/>
      <c r="F28" s="82"/>
      <c r="G28" s="82"/>
      <c r="H28" s="82"/>
      <c r="I28" s="82"/>
      <c r="J28" s="82"/>
      <c r="K28" s="82"/>
      <c r="L28" s="82"/>
      <c r="M28" s="82"/>
      <c r="N28" s="82"/>
      <c r="O28" s="82"/>
      <c r="P28" s="82"/>
      <c r="Q28" s="82"/>
      <c r="R28" s="82"/>
      <c r="S28" s="82"/>
    </row>
    <row r="29" spans="1:45" s="17" customFormat="1" ht="12.75">
      <c r="A29" s="16" t="s">
        <v>11</v>
      </c>
      <c r="G29" s="16"/>
      <c r="H29" s="16"/>
      <c r="K29" s="16"/>
      <c r="L29" s="16"/>
      <c r="M29" s="16"/>
      <c r="N29" s="16"/>
      <c r="O29" s="16"/>
      <c r="P29" s="16"/>
      <c r="Q29" s="16"/>
      <c r="R29" s="553" t="s">
        <v>12</v>
      </c>
      <c r="S29" s="553"/>
    </row>
    <row r="30" spans="1:45" s="17" customFormat="1" ht="12.75" customHeight="1">
      <c r="J30" s="16"/>
      <c r="K30" s="698" t="s">
        <v>764</v>
      </c>
      <c r="L30" s="698"/>
      <c r="M30" s="698"/>
      <c r="N30" s="698"/>
      <c r="O30" s="698"/>
      <c r="P30" s="698"/>
      <c r="Q30" s="698"/>
      <c r="R30" s="698"/>
      <c r="S30" s="698"/>
    </row>
    <row r="31" spans="1:45" s="17" customFormat="1" ht="12.75">
      <c r="A31" s="16"/>
      <c r="B31" s="16"/>
      <c r="K31" s="16"/>
      <c r="L31" s="16"/>
      <c r="M31" s="16"/>
      <c r="N31" s="16"/>
      <c r="O31" s="16"/>
      <c r="P31" s="16"/>
      <c r="Q31" s="554" t="s">
        <v>78</v>
      </c>
      <c r="R31" s="554"/>
      <c r="S31" s="554"/>
    </row>
  </sheetData>
  <mergeCells count="14">
    <mergeCell ref="Q31:S31"/>
    <mergeCell ref="S8:S9"/>
    <mergeCell ref="O8:R8"/>
    <mergeCell ref="Q1:R1"/>
    <mergeCell ref="B4:T4"/>
    <mergeCell ref="R29:S29"/>
    <mergeCell ref="K30:S30"/>
    <mergeCell ref="G2:M2"/>
    <mergeCell ref="A6:C6"/>
    <mergeCell ref="A8:A9"/>
    <mergeCell ref="B8:B9"/>
    <mergeCell ref="C8:F8"/>
    <mergeCell ref="G8:J8"/>
    <mergeCell ref="K8:N8"/>
  </mergeCells>
  <phoneticPr fontId="0" type="noConversion"/>
  <printOptions horizontalCentered="1"/>
  <pageMargins left="0.70866141732283472" right="0.70866141732283472" top="0.23622047244094491" bottom="0" header="0.31496062992125984" footer="0.31496062992125984"/>
  <pageSetup paperSize="9" scale="60" orientation="landscape" r:id="rId1"/>
</worksheet>
</file>

<file path=xl/worksheets/sheet64.xml><?xml version="1.0" encoding="utf-8"?>
<worksheet xmlns="http://schemas.openxmlformats.org/spreadsheetml/2006/main" xmlns:r="http://schemas.openxmlformats.org/officeDocument/2006/relationships">
  <sheetPr>
    <pageSetUpPr fitToPage="1"/>
  </sheetPr>
  <dimension ref="A1:BF31"/>
  <sheetViews>
    <sheetView topLeftCell="D1" zoomScale="90" zoomScaleNormal="90" zoomScaleSheetLayoutView="100" workbookViewId="0">
      <selection activeCell="A6" sqref="A6:C6"/>
    </sheetView>
  </sheetViews>
  <sheetFormatPr defaultColWidth="9.140625" defaultRowHeight="15"/>
  <cols>
    <col min="1" max="1" width="9.140625" style="73"/>
    <col min="2" max="2" width="15.140625" style="73" customWidth="1"/>
    <col min="3" max="3" width="7.140625" style="73" customWidth="1"/>
    <col min="4" max="4" width="6.85546875" style="73" customWidth="1"/>
    <col min="5" max="5" width="7.42578125" style="73" customWidth="1"/>
    <col min="6" max="6" width="9.140625" style="73" customWidth="1"/>
    <col min="7" max="7" width="7.42578125" style="73" customWidth="1"/>
    <col min="8" max="9" width="7" style="73" customWidth="1"/>
    <col min="10" max="10" width="7.140625" style="73" customWidth="1"/>
    <col min="11" max="11" width="6.85546875" style="73" customWidth="1"/>
    <col min="12" max="12" width="9.7109375" style="73" customWidth="1"/>
    <col min="13" max="14" width="6.85546875" style="73" customWidth="1"/>
    <col min="15" max="15" width="7" style="73" customWidth="1"/>
    <col min="16" max="16" width="7.28515625" style="73" customWidth="1"/>
    <col min="17" max="19" width="7.42578125" style="73" customWidth="1"/>
    <col min="20" max="20" width="7.85546875" style="73" customWidth="1"/>
    <col min="21" max="21" width="9.7109375" style="73" customWidth="1"/>
    <col min="22" max="22" width="12.85546875" style="73" customWidth="1"/>
    <col min="23" max="23" width="9" style="73" bestFit="1" customWidth="1"/>
    <col min="24" max="24" width="10.7109375" style="73" bestFit="1" customWidth="1"/>
    <col min="25" max="25" width="10.5703125" style="73" bestFit="1" customWidth="1"/>
    <col min="26" max="26" width="6.140625" style="73" bestFit="1" customWidth="1"/>
    <col min="27" max="27" width="6.5703125" style="73" bestFit="1" customWidth="1"/>
    <col min="28" max="28" width="10.5703125" style="73" customWidth="1"/>
    <col min="29" max="29" width="11.140625" style="73" customWidth="1"/>
    <col min="30" max="30" width="10.7109375" style="73" bestFit="1" customWidth="1"/>
    <col min="31" max="31" width="10.5703125" style="73" bestFit="1" customWidth="1"/>
    <col min="32" max="32" width="8.7109375" style="73" customWidth="1"/>
    <col min="33" max="16384" width="9.140625" style="73"/>
  </cols>
  <sheetData>
    <row r="1" spans="1:34" s="17" customFormat="1" ht="15.75">
      <c r="C1" s="46"/>
      <c r="D1" s="46"/>
      <c r="E1" s="46"/>
      <c r="F1" s="46"/>
      <c r="G1" s="46"/>
      <c r="H1" s="46"/>
      <c r="I1" s="46"/>
      <c r="J1" s="46"/>
      <c r="K1" s="112" t="s">
        <v>0</v>
      </c>
      <c r="L1" s="112"/>
      <c r="M1" s="112"/>
      <c r="N1" s="46"/>
      <c r="AA1" s="42"/>
      <c r="AB1" s="42"/>
      <c r="AC1" s="42"/>
      <c r="AD1" s="42"/>
      <c r="AE1" s="836" t="s">
        <v>531</v>
      </c>
      <c r="AF1" s="836"/>
      <c r="AG1" s="836"/>
      <c r="AH1" s="836"/>
    </row>
    <row r="2" spans="1:34" s="17" customFormat="1" ht="20.25">
      <c r="E2" s="605" t="s">
        <v>631</v>
      </c>
      <c r="F2" s="605"/>
      <c r="G2" s="605"/>
      <c r="H2" s="605"/>
      <c r="I2" s="605"/>
      <c r="J2" s="605"/>
      <c r="K2" s="605"/>
      <c r="L2" s="605"/>
      <c r="M2" s="605"/>
      <c r="N2" s="605"/>
      <c r="O2" s="605"/>
      <c r="P2" s="605"/>
      <c r="Q2" s="605"/>
      <c r="R2" s="605"/>
      <c r="S2" s="605"/>
      <c r="T2" s="605"/>
      <c r="U2" s="605"/>
      <c r="V2" s="605"/>
    </row>
    <row r="3" spans="1:34" s="17" customFormat="1" ht="20.25">
      <c r="J3" s="45"/>
      <c r="K3" s="45"/>
      <c r="L3" s="45"/>
      <c r="M3" s="45"/>
      <c r="N3" s="45"/>
      <c r="O3" s="45"/>
      <c r="P3" s="45"/>
      <c r="Q3" s="45"/>
      <c r="R3" s="45"/>
      <c r="S3" s="45"/>
      <c r="T3" s="45"/>
      <c r="U3" s="45"/>
      <c r="V3" s="45"/>
    </row>
    <row r="4" spans="1:34" ht="15.75">
      <c r="C4" s="606" t="s">
        <v>727</v>
      </c>
      <c r="D4" s="606"/>
      <c r="E4" s="606"/>
      <c r="F4" s="606"/>
      <c r="G4" s="606"/>
      <c r="H4" s="606"/>
      <c r="I4" s="606"/>
      <c r="J4" s="606"/>
      <c r="K4" s="606"/>
      <c r="L4" s="606"/>
      <c r="M4" s="606"/>
      <c r="N4" s="606"/>
      <c r="O4" s="606"/>
      <c r="P4" s="606"/>
      <c r="Q4" s="606"/>
      <c r="R4" s="606"/>
      <c r="S4" s="606"/>
      <c r="T4" s="606"/>
      <c r="U4" s="606"/>
      <c r="V4" s="606"/>
      <c r="W4" s="606"/>
      <c r="X4" s="48"/>
      <c r="Y4" s="48"/>
      <c r="Z4" s="118"/>
      <c r="AA4" s="118"/>
      <c r="AB4" s="118"/>
      <c r="AC4" s="118"/>
      <c r="AD4" s="118"/>
      <c r="AE4" s="118"/>
      <c r="AF4" s="112"/>
      <c r="AG4" s="112"/>
    </row>
    <row r="5" spans="1:34">
      <c r="C5" s="74"/>
      <c r="D5" s="74"/>
      <c r="E5" s="74"/>
      <c r="F5" s="74"/>
      <c r="G5" s="74"/>
      <c r="H5" s="74"/>
      <c r="I5" s="74"/>
      <c r="J5" s="74"/>
      <c r="Q5" s="74"/>
      <c r="R5" s="74"/>
      <c r="S5" s="74"/>
      <c r="T5" s="74"/>
      <c r="U5" s="74"/>
      <c r="V5" s="74"/>
      <c r="W5" s="74"/>
      <c r="X5" s="74"/>
      <c r="Y5" s="74"/>
      <c r="Z5" s="74"/>
      <c r="AA5" s="74"/>
      <c r="AB5" s="74"/>
      <c r="AC5" s="74"/>
      <c r="AD5" s="74"/>
      <c r="AE5" s="74"/>
      <c r="AF5" s="74"/>
      <c r="AG5" s="74"/>
    </row>
    <row r="6" spans="1:34">
      <c r="A6" s="554" t="s">
        <v>851</v>
      </c>
      <c r="B6" s="554"/>
      <c r="C6" s="554"/>
    </row>
    <row r="7" spans="1:34">
      <c r="B7" s="76"/>
    </row>
    <row r="8" spans="1:34" s="77" customFormat="1" ht="41.25" customHeight="1">
      <c r="A8" s="581" t="s">
        <v>2</v>
      </c>
      <c r="B8" s="825" t="s">
        <v>733</v>
      </c>
      <c r="C8" s="830" t="s">
        <v>101</v>
      </c>
      <c r="D8" s="830"/>
      <c r="E8" s="830"/>
      <c r="F8" s="830"/>
      <c r="G8" s="830"/>
      <c r="H8" s="830"/>
      <c r="I8" s="827" t="s">
        <v>678</v>
      </c>
      <c r="J8" s="828"/>
      <c r="K8" s="828"/>
      <c r="L8" s="828"/>
      <c r="M8" s="828"/>
      <c r="N8" s="831"/>
      <c r="O8" s="827" t="s">
        <v>182</v>
      </c>
      <c r="P8" s="828"/>
      <c r="Q8" s="828"/>
      <c r="R8" s="828"/>
      <c r="S8" s="828"/>
      <c r="T8" s="831"/>
      <c r="U8" s="830" t="s">
        <v>100</v>
      </c>
      <c r="V8" s="830"/>
      <c r="W8" s="830"/>
      <c r="X8" s="830"/>
      <c r="Y8" s="830"/>
      <c r="Z8" s="830"/>
      <c r="AA8" s="833" t="s">
        <v>220</v>
      </c>
      <c r="AB8" s="834"/>
      <c r="AC8" s="834"/>
      <c r="AD8" s="834"/>
      <c r="AE8" s="834"/>
      <c r="AF8" s="835"/>
    </row>
    <row r="9" spans="1:34" s="78" customFormat="1" ht="61.5" customHeight="1">
      <c r="A9" s="581"/>
      <c r="B9" s="826"/>
      <c r="C9" s="72" t="s">
        <v>88</v>
      </c>
      <c r="D9" s="72" t="s">
        <v>90</v>
      </c>
      <c r="E9" s="72" t="s">
        <v>91</v>
      </c>
      <c r="F9" s="72" t="s">
        <v>344</v>
      </c>
      <c r="G9" s="72" t="s">
        <v>221</v>
      </c>
      <c r="H9" s="72" t="s">
        <v>16</v>
      </c>
      <c r="I9" s="72" t="s">
        <v>88</v>
      </c>
      <c r="J9" s="72" t="s">
        <v>90</v>
      </c>
      <c r="K9" s="72" t="s">
        <v>91</v>
      </c>
      <c r="L9" s="72" t="s">
        <v>344</v>
      </c>
      <c r="M9" s="72" t="s">
        <v>221</v>
      </c>
      <c r="N9" s="72" t="s">
        <v>16</v>
      </c>
      <c r="O9" s="72" t="s">
        <v>88</v>
      </c>
      <c r="P9" s="72" t="s">
        <v>90</v>
      </c>
      <c r="Q9" s="72" t="s">
        <v>91</v>
      </c>
      <c r="R9" s="72" t="s">
        <v>344</v>
      </c>
      <c r="S9" s="72" t="s">
        <v>221</v>
      </c>
      <c r="T9" s="72" t="s">
        <v>16</v>
      </c>
      <c r="U9" s="72" t="s">
        <v>222</v>
      </c>
      <c r="V9" s="72" t="s">
        <v>223</v>
      </c>
      <c r="W9" s="72" t="s">
        <v>224</v>
      </c>
      <c r="X9" s="72" t="s">
        <v>344</v>
      </c>
      <c r="Y9" s="72" t="s">
        <v>221</v>
      </c>
      <c r="Z9" s="72" t="s">
        <v>85</v>
      </c>
      <c r="AA9" s="72" t="s">
        <v>88</v>
      </c>
      <c r="AB9" s="72" t="s">
        <v>90</v>
      </c>
      <c r="AC9" s="72" t="s">
        <v>224</v>
      </c>
      <c r="AD9" s="72" t="s">
        <v>344</v>
      </c>
      <c r="AE9" s="72" t="s">
        <v>221</v>
      </c>
      <c r="AF9" s="72" t="s">
        <v>16</v>
      </c>
    </row>
    <row r="10" spans="1:34" s="168" customFormat="1" ht="16.149999999999999" customHeight="1">
      <c r="A10" s="65">
        <v>1</v>
      </c>
      <c r="B10" s="166">
        <v>2</v>
      </c>
      <c r="C10" s="166">
        <v>3</v>
      </c>
      <c r="D10" s="167">
        <v>4</v>
      </c>
      <c r="E10" s="167">
        <v>5</v>
      </c>
      <c r="F10" s="167">
        <v>6</v>
      </c>
      <c r="G10" s="167">
        <v>7</v>
      </c>
      <c r="H10" s="167">
        <v>9</v>
      </c>
      <c r="I10" s="167">
        <v>10</v>
      </c>
      <c r="J10" s="167">
        <v>11</v>
      </c>
      <c r="K10" s="167">
        <v>12</v>
      </c>
      <c r="L10" s="167">
        <v>13</v>
      </c>
      <c r="M10" s="167">
        <v>14</v>
      </c>
      <c r="N10" s="167">
        <v>16</v>
      </c>
      <c r="O10" s="167">
        <v>17</v>
      </c>
      <c r="P10" s="167">
        <v>18</v>
      </c>
      <c r="Q10" s="167">
        <v>19</v>
      </c>
      <c r="R10" s="167">
        <v>20</v>
      </c>
      <c r="S10" s="167">
        <v>21</v>
      </c>
      <c r="T10" s="167">
        <v>23</v>
      </c>
      <c r="U10" s="167">
        <v>24</v>
      </c>
      <c r="V10" s="167">
        <v>25</v>
      </c>
      <c r="W10" s="167">
        <v>26</v>
      </c>
      <c r="X10" s="167">
        <v>27</v>
      </c>
      <c r="Y10" s="167">
        <v>28</v>
      </c>
      <c r="Z10" s="167">
        <v>30</v>
      </c>
      <c r="AA10" s="167">
        <v>31</v>
      </c>
      <c r="AB10" s="167">
        <v>32</v>
      </c>
      <c r="AC10" s="167">
        <v>33</v>
      </c>
      <c r="AD10" s="167">
        <v>34</v>
      </c>
      <c r="AE10" s="167">
        <v>35</v>
      </c>
      <c r="AF10" s="167">
        <v>37</v>
      </c>
    </row>
    <row r="11" spans="1:34">
      <c r="A11" s="121">
        <v>1</v>
      </c>
      <c r="B11" s="377" t="s">
        <v>835</v>
      </c>
      <c r="C11" s="121">
        <v>0</v>
      </c>
      <c r="D11" s="121">
        <v>0</v>
      </c>
      <c r="E11" s="121">
        <v>0</v>
      </c>
      <c r="F11" s="121">
        <v>0</v>
      </c>
      <c r="G11" s="121">
        <v>0</v>
      </c>
      <c r="H11" s="121">
        <v>0</v>
      </c>
      <c r="I11" s="121">
        <v>0</v>
      </c>
      <c r="J11" s="121">
        <v>0</v>
      </c>
      <c r="K11" s="121">
        <v>0</v>
      </c>
      <c r="L11" s="121">
        <v>0</v>
      </c>
      <c r="M11" s="121">
        <v>0</v>
      </c>
      <c r="N11" s="121">
        <v>0</v>
      </c>
      <c r="O11" s="121">
        <v>0</v>
      </c>
      <c r="P11" s="121">
        <v>0</v>
      </c>
      <c r="Q11" s="121">
        <v>0</v>
      </c>
      <c r="R11" s="121">
        <v>0</v>
      </c>
      <c r="S11" s="121">
        <v>0</v>
      </c>
      <c r="T11" s="121">
        <v>0</v>
      </c>
      <c r="U11" s="121">
        <v>0</v>
      </c>
      <c r="V11" s="121">
        <v>0</v>
      </c>
      <c r="W11" s="121">
        <v>0</v>
      </c>
      <c r="X11" s="121">
        <v>0</v>
      </c>
      <c r="Y11" s="121">
        <v>0</v>
      </c>
      <c r="Z11" s="121">
        <v>0</v>
      </c>
      <c r="AA11" s="121">
        <v>0</v>
      </c>
      <c r="AB11" s="121">
        <v>0</v>
      </c>
      <c r="AC11" s="121">
        <v>0</v>
      </c>
      <c r="AD11" s="121">
        <v>0</v>
      </c>
      <c r="AE11" s="121">
        <v>0</v>
      </c>
      <c r="AF11" s="121">
        <v>0</v>
      </c>
    </row>
    <row r="12" spans="1:34">
      <c r="A12" s="121">
        <v>2</v>
      </c>
      <c r="B12" s="414"/>
      <c r="C12" s="121"/>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row>
    <row r="13" spans="1:34">
      <c r="A13" s="121">
        <v>3</v>
      </c>
      <c r="B13" s="377"/>
      <c r="C13" s="121"/>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row>
    <row r="14" spans="1:34">
      <c r="A14" s="121">
        <v>4</v>
      </c>
      <c r="B14" s="81"/>
      <c r="C14" s="121"/>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row>
    <row r="15" spans="1:34">
      <c r="A15" s="121">
        <v>5</v>
      </c>
      <c r="B15" s="81"/>
      <c r="C15" s="121"/>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row>
    <row r="16" spans="1:34">
      <c r="A16" s="121">
        <v>6</v>
      </c>
      <c r="B16" s="81"/>
      <c r="C16" s="121"/>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row>
    <row r="17" spans="1:58">
      <c r="A17" s="121">
        <v>7</v>
      </c>
      <c r="B17" s="81"/>
      <c r="C17" s="121"/>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row>
    <row r="18" spans="1:58">
      <c r="A18" s="121">
        <v>8</v>
      </c>
      <c r="B18" s="81"/>
      <c r="C18" s="121"/>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row>
    <row r="19" spans="1:58">
      <c r="A19" s="121">
        <v>9</v>
      </c>
      <c r="B19" s="81"/>
      <c r="C19" s="121"/>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row>
    <row r="20" spans="1:58">
      <c r="A20" s="121">
        <v>10</v>
      </c>
      <c r="B20" s="81"/>
      <c r="C20" s="121"/>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row>
    <row r="21" spans="1:58">
      <c r="A21" s="121">
        <v>11</v>
      </c>
      <c r="B21" s="81"/>
      <c r="C21" s="121"/>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row>
    <row r="22" spans="1:58">
      <c r="A22" s="121">
        <v>12</v>
      </c>
      <c r="B22" s="81"/>
      <c r="C22" s="121"/>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row>
    <row r="23" spans="1:58">
      <c r="A23" s="121">
        <v>13</v>
      </c>
      <c r="B23" s="81"/>
      <c r="C23" s="121"/>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row>
    <row r="24" spans="1:58">
      <c r="A24" s="121">
        <v>14</v>
      </c>
      <c r="B24" s="81"/>
      <c r="C24" s="121"/>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row>
    <row r="25" spans="1:58" s="80" customFormat="1">
      <c r="A25" s="314" t="s">
        <v>6</v>
      </c>
      <c r="B25" s="81"/>
      <c r="C25" s="121"/>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row>
    <row r="26" spans="1:58">
      <c r="A26" s="314" t="s">
        <v>6</v>
      </c>
      <c r="B26" s="80"/>
      <c r="C26" s="121"/>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row>
    <row r="27" spans="1:58">
      <c r="A27" s="314" t="s">
        <v>16</v>
      </c>
      <c r="B27" s="80"/>
      <c r="C27" s="314">
        <f>SUM(C11:C26)</f>
        <v>0</v>
      </c>
      <c r="D27" s="314">
        <f t="shared" ref="D27:AF27" si="0">SUM(D11:D26)</f>
        <v>0</v>
      </c>
      <c r="E27" s="314">
        <f t="shared" si="0"/>
        <v>0</v>
      </c>
      <c r="F27" s="314">
        <f t="shared" si="0"/>
        <v>0</v>
      </c>
      <c r="G27" s="314">
        <f t="shared" si="0"/>
        <v>0</v>
      </c>
      <c r="H27" s="314">
        <f t="shared" si="0"/>
        <v>0</v>
      </c>
      <c r="I27" s="314">
        <f t="shared" si="0"/>
        <v>0</v>
      </c>
      <c r="J27" s="314">
        <f t="shared" si="0"/>
        <v>0</v>
      </c>
      <c r="K27" s="314">
        <f t="shared" si="0"/>
        <v>0</v>
      </c>
      <c r="L27" s="314">
        <f t="shared" si="0"/>
        <v>0</v>
      </c>
      <c r="M27" s="314">
        <f t="shared" si="0"/>
        <v>0</v>
      </c>
      <c r="N27" s="314">
        <f t="shared" si="0"/>
        <v>0</v>
      </c>
      <c r="O27" s="314">
        <f t="shared" si="0"/>
        <v>0</v>
      </c>
      <c r="P27" s="314">
        <f t="shared" si="0"/>
        <v>0</v>
      </c>
      <c r="Q27" s="314">
        <f t="shared" si="0"/>
        <v>0</v>
      </c>
      <c r="R27" s="314">
        <f t="shared" si="0"/>
        <v>0</v>
      </c>
      <c r="S27" s="314">
        <f t="shared" si="0"/>
        <v>0</v>
      </c>
      <c r="T27" s="314">
        <f t="shared" si="0"/>
        <v>0</v>
      </c>
      <c r="U27" s="314">
        <f t="shared" si="0"/>
        <v>0</v>
      </c>
      <c r="V27" s="314">
        <f t="shared" si="0"/>
        <v>0</v>
      </c>
      <c r="W27" s="314">
        <f t="shared" si="0"/>
        <v>0</v>
      </c>
      <c r="X27" s="314">
        <f t="shared" si="0"/>
        <v>0</v>
      </c>
      <c r="Y27" s="314">
        <f t="shared" si="0"/>
        <v>0</v>
      </c>
      <c r="Z27" s="314">
        <f t="shared" si="0"/>
        <v>0</v>
      </c>
      <c r="AA27" s="314">
        <f t="shared" si="0"/>
        <v>0</v>
      </c>
      <c r="AB27" s="314">
        <f t="shared" si="0"/>
        <v>0</v>
      </c>
      <c r="AC27" s="314">
        <f t="shared" si="0"/>
        <v>0</v>
      </c>
      <c r="AD27" s="314">
        <f t="shared" si="0"/>
        <v>0</v>
      </c>
      <c r="AE27" s="314">
        <f t="shared" si="0"/>
        <v>0</v>
      </c>
      <c r="AF27" s="314">
        <f t="shared" si="0"/>
        <v>0</v>
      </c>
    </row>
    <row r="29" spans="1:58" s="17" customFormat="1" ht="12.75">
      <c r="A29" s="16" t="s">
        <v>11</v>
      </c>
      <c r="I29" s="16"/>
      <c r="J29" s="16"/>
      <c r="O29" s="16"/>
      <c r="P29" s="16"/>
      <c r="Q29" s="16"/>
      <c r="R29" s="16"/>
      <c r="S29" s="16"/>
      <c r="T29" s="16"/>
      <c r="U29" s="16"/>
      <c r="V29" s="16"/>
      <c r="W29" s="16"/>
      <c r="X29" s="16"/>
      <c r="Y29" s="16"/>
      <c r="Z29" s="553" t="s">
        <v>12</v>
      </c>
      <c r="AA29" s="553"/>
      <c r="AB29" s="553"/>
      <c r="AC29" s="553"/>
      <c r="AD29" s="553"/>
      <c r="AE29" s="553"/>
      <c r="AF29" s="553"/>
    </row>
    <row r="30" spans="1:58" s="17" customFormat="1" ht="12.75" customHeight="1">
      <c r="N30" s="16"/>
      <c r="O30" s="698" t="s">
        <v>764</v>
      </c>
      <c r="P30" s="698"/>
      <c r="Q30" s="698"/>
      <c r="R30" s="698"/>
      <c r="S30" s="698"/>
      <c r="T30" s="698"/>
      <c r="U30" s="698"/>
      <c r="V30" s="698"/>
      <c r="W30" s="698"/>
      <c r="X30" s="698"/>
      <c r="Y30" s="698"/>
      <c r="Z30" s="698"/>
      <c r="AA30" s="698"/>
      <c r="AB30" s="698"/>
      <c r="AC30" s="698"/>
      <c r="AD30" s="698"/>
      <c r="AE30" s="698"/>
      <c r="AF30" s="698"/>
    </row>
    <row r="31" spans="1:58" s="17" customFormat="1" ht="12.75">
      <c r="A31" s="16"/>
      <c r="B31" s="16"/>
      <c r="O31" s="16"/>
      <c r="P31" s="16"/>
      <c r="Q31" s="16"/>
      <c r="R31" s="16"/>
      <c r="S31" s="16"/>
      <c r="T31" s="16"/>
      <c r="U31" s="16"/>
      <c r="V31" s="16"/>
      <c r="W31" s="554" t="s">
        <v>78</v>
      </c>
      <c r="X31" s="554"/>
      <c r="Y31" s="554"/>
      <c r="Z31" s="554"/>
      <c r="AA31" s="554"/>
      <c r="AB31" s="554"/>
      <c r="AC31" s="554"/>
      <c r="AD31" s="554"/>
      <c r="AE31" s="554"/>
      <c r="AF31" s="554"/>
    </row>
  </sheetData>
  <mergeCells count="14">
    <mergeCell ref="A6:C6"/>
    <mergeCell ref="AE1:AH1"/>
    <mergeCell ref="Z29:AF29"/>
    <mergeCell ref="O30:AF30"/>
    <mergeCell ref="O8:T8"/>
    <mergeCell ref="C4:W4"/>
    <mergeCell ref="E2:V2"/>
    <mergeCell ref="W31:AF31"/>
    <mergeCell ref="AA8:AF8"/>
    <mergeCell ref="A8:A9"/>
    <mergeCell ref="B8:B9"/>
    <mergeCell ref="C8:H8"/>
    <mergeCell ref="I8:N8"/>
    <mergeCell ref="U8:Z8"/>
  </mergeCells>
  <phoneticPr fontId="0" type="noConversion"/>
  <printOptions horizontalCentered="1"/>
  <pageMargins left="0.70866141732283472" right="0.70866141732283472" top="0.23622047244094491" bottom="0" header="0.31496062992125984" footer="0.31496062992125984"/>
  <pageSetup paperSize="9" scale="49" orientation="landscape" r:id="rId1"/>
</worksheet>
</file>

<file path=xl/worksheets/sheet65.xml><?xml version="1.0" encoding="utf-8"?>
<worksheet xmlns="http://schemas.openxmlformats.org/spreadsheetml/2006/main" xmlns:r="http://schemas.openxmlformats.org/officeDocument/2006/relationships">
  <sheetPr>
    <pageSetUpPr fitToPage="1"/>
  </sheetPr>
  <dimension ref="A1:S33"/>
  <sheetViews>
    <sheetView zoomScale="70" zoomScaleNormal="70" zoomScaleSheetLayoutView="115" workbookViewId="0">
      <selection activeCell="I11" sqref="I11"/>
    </sheetView>
  </sheetViews>
  <sheetFormatPr defaultColWidth="8.85546875" defaultRowHeight="14.25"/>
  <cols>
    <col min="1" max="1" width="8.140625" style="71" customWidth="1"/>
    <col min="2" max="2" width="12.5703125" style="71" customWidth="1"/>
    <col min="3" max="3" width="12.140625" style="71" customWidth="1"/>
    <col min="4" max="4" width="11.7109375" style="71" customWidth="1"/>
    <col min="5" max="5" width="11.28515625" style="71" customWidth="1"/>
    <col min="6" max="6" width="17.140625" style="71" customWidth="1"/>
    <col min="7" max="7" width="15.140625" style="71" customWidth="1"/>
    <col min="8" max="8" width="14.42578125" style="71" customWidth="1"/>
    <col min="9" max="9" width="14.85546875" style="71" customWidth="1"/>
    <col min="10" max="10" width="18.42578125" style="71" customWidth="1"/>
    <col min="11" max="11" width="17.28515625" style="71" customWidth="1"/>
    <col min="12" max="12" width="16.28515625" style="71" customWidth="1"/>
    <col min="13" max="16384" width="8.85546875" style="71"/>
  </cols>
  <sheetData>
    <row r="1" spans="1:19" ht="15">
      <c r="B1" s="17"/>
      <c r="C1" s="17"/>
      <c r="D1" s="17"/>
      <c r="E1" s="17"/>
      <c r="F1" s="1"/>
      <c r="G1" s="1"/>
      <c r="H1" s="17"/>
      <c r="J1" s="42"/>
      <c r="K1" s="697" t="s">
        <v>532</v>
      </c>
      <c r="L1" s="697"/>
    </row>
    <row r="2" spans="1:19" ht="15.75">
      <c r="B2" s="604" t="s">
        <v>0</v>
      </c>
      <c r="C2" s="604"/>
      <c r="D2" s="604"/>
      <c r="E2" s="604"/>
      <c r="F2" s="604"/>
      <c r="G2" s="604"/>
      <c r="H2" s="604"/>
      <c r="I2" s="604"/>
      <c r="J2" s="604"/>
    </row>
    <row r="3" spans="1:19" ht="20.25">
      <c r="B3" s="605" t="s">
        <v>631</v>
      </c>
      <c r="C3" s="605"/>
      <c r="D3" s="605"/>
      <c r="E3" s="605"/>
      <c r="F3" s="605"/>
      <c r="G3" s="605"/>
      <c r="H3" s="605"/>
      <c r="I3" s="605"/>
      <c r="J3" s="605"/>
    </row>
    <row r="4" spans="1:19" ht="20.25">
      <c r="B4" s="132"/>
      <c r="C4" s="132"/>
      <c r="D4" s="132"/>
      <c r="E4" s="132"/>
      <c r="F4" s="132"/>
      <c r="G4" s="132"/>
      <c r="H4" s="132"/>
      <c r="I4" s="132"/>
      <c r="J4" s="132"/>
    </row>
    <row r="5" spans="1:19" ht="15.6" customHeight="1">
      <c r="B5" s="840" t="s">
        <v>728</v>
      </c>
      <c r="C5" s="840"/>
      <c r="D5" s="840"/>
      <c r="E5" s="840"/>
      <c r="F5" s="840"/>
      <c r="G5" s="840"/>
      <c r="H5" s="840"/>
      <c r="I5" s="840"/>
      <c r="J5" s="840"/>
      <c r="K5" s="840"/>
      <c r="L5" s="840"/>
    </row>
    <row r="6" spans="1:19">
      <c r="A6" s="554" t="s">
        <v>851</v>
      </c>
      <c r="B6" s="554"/>
      <c r="C6" s="554"/>
    </row>
    <row r="7" spans="1:19" ht="15" customHeight="1">
      <c r="A7" s="844" t="s">
        <v>102</v>
      </c>
      <c r="B7" s="825" t="s">
        <v>733</v>
      </c>
      <c r="C7" s="851" t="s">
        <v>24</v>
      </c>
      <c r="D7" s="851"/>
      <c r="E7" s="851"/>
      <c r="F7" s="851"/>
      <c r="G7" s="837" t="s">
        <v>25</v>
      </c>
      <c r="H7" s="838"/>
      <c r="I7" s="838"/>
      <c r="J7" s="839"/>
      <c r="K7" s="825" t="s">
        <v>370</v>
      </c>
      <c r="L7" s="830" t="s">
        <v>753</v>
      </c>
    </row>
    <row r="8" spans="1:19" ht="31.15" customHeight="1">
      <c r="A8" s="845"/>
      <c r="B8" s="847"/>
      <c r="C8" s="830" t="s">
        <v>234</v>
      </c>
      <c r="D8" s="825" t="s">
        <v>428</v>
      </c>
      <c r="E8" s="848" t="s">
        <v>89</v>
      </c>
      <c r="F8" s="829"/>
      <c r="G8" s="826" t="s">
        <v>234</v>
      </c>
      <c r="H8" s="830" t="s">
        <v>428</v>
      </c>
      <c r="I8" s="849" t="s">
        <v>89</v>
      </c>
      <c r="J8" s="850"/>
      <c r="K8" s="847"/>
      <c r="L8" s="830"/>
    </row>
    <row r="9" spans="1:19" ht="69.75" customHeight="1">
      <c r="A9" s="846"/>
      <c r="B9" s="826"/>
      <c r="C9" s="830"/>
      <c r="D9" s="826"/>
      <c r="E9" s="358" t="s">
        <v>752</v>
      </c>
      <c r="F9" s="86" t="s">
        <v>429</v>
      </c>
      <c r="G9" s="830"/>
      <c r="H9" s="830"/>
      <c r="I9" s="358" t="s">
        <v>752</v>
      </c>
      <c r="J9" s="86" t="s">
        <v>429</v>
      </c>
      <c r="K9" s="826"/>
      <c r="L9" s="830"/>
      <c r="M9" s="115"/>
      <c r="N9" s="115"/>
      <c r="O9" s="115"/>
    </row>
    <row r="10" spans="1:19">
      <c r="A10" s="170">
        <v>1</v>
      </c>
      <c r="B10" s="169">
        <v>2</v>
      </c>
      <c r="C10" s="170">
        <v>3</v>
      </c>
      <c r="D10" s="169">
        <v>4</v>
      </c>
      <c r="E10" s="170">
        <v>5</v>
      </c>
      <c r="F10" s="169">
        <v>6</v>
      </c>
      <c r="G10" s="170">
        <v>7</v>
      </c>
      <c r="H10" s="169">
        <v>8</v>
      </c>
      <c r="I10" s="170">
        <v>9</v>
      </c>
      <c r="J10" s="169">
        <v>10</v>
      </c>
      <c r="K10" s="170" t="s">
        <v>540</v>
      </c>
      <c r="L10" s="169">
        <v>12</v>
      </c>
      <c r="M10" s="115"/>
      <c r="N10" s="115"/>
      <c r="O10" s="115"/>
    </row>
    <row r="11" spans="1:19" s="113" customFormat="1">
      <c r="A11" s="124">
        <v>1</v>
      </c>
      <c r="B11" s="377" t="s">
        <v>835</v>
      </c>
      <c r="C11" s="427">
        <v>4134</v>
      </c>
      <c r="D11" s="427">
        <v>32</v>
      </c>
      <c r="E11" s="429">
        <v>66</v>
      </c>
      <c r="F11" s="429">
        <v>0</v>
      </c>
      <c r="G11" s="429">
        <v>2823</v>
      </c>
      <c r="H11" s="429">
        <v>78</v>
      </c>
      <c r="I11" s="429">
        <v>44</v>
      </c>
      <c r="J11" s="429">
        <v>0</v>
      </c>
      <c r="K11" s="430">
        <v>110</v>
      </c>
      <c r="L11" s="124">
        <v>0</v>
      </c>
      <c r="M11" s="115"/>
      <c r="N11" s="115"/>
      <c r="O11" s="115"/>
      <c r="P11" s="115"/>
      <c r="Q11" s="115"/>
      <c r="R11" s="115"/>
      <c r="S11" s="115"/>
    </row>
    <row r="12" spans="1:19">
      <c r="A12" s="124">
        <v>2</v>
      </c>
      <c r="B12" s="414"/>
      <c r="C12" s="427"/>
      <c r="D12" s="427"/>
      <c r="E12" s="427"/>
      <c r="F12" s="427"/>
      <c r="G12" s="427"/>
      <c r="H12" s="427"/>
      <c r="I12" s="427"/>
      <c r="J12" s="427"/>
      <c r="K12" s="430"/>
      <c r="L12" s="124"/>
      <c r="M12" s="115"/>
      <c r="N12" s="115"/>
      <c r="O12" s="115"/>
    </row>
    <row r="13" spans="1:19">
      <c r="A13" s="124">
        <v>3</v>
      </c>
      <c r="B13" s="377"/>
      <c r="C13" s="124"/>
      <c r="D13" s="124"/>
      <c r="E13" s="124"/>
      <c r="F13" s="124"/>
      <c r="G13" s="124"/>
      <c r="H13" s="124"/>
      <c r="I13" s="124"/>
      <c r="J13" s="124"/>
      <c r="K13" s="430"/>
      <c r="L13" s="124"/>
      <c r="M13" s="115"/>
      <c r="N13" s="115"/>
      <c r="O13" s="115"/>
    </row>
    <row r="14" spans="1:19">
      <c r="A14" s="124">
        <v>4</v>
      </c>
      <c r="B14" s="113"/>
      <c r="C14" s="124"/>
      <c r="D14" s="113"/>
      <c r="E14" s="113"/>
      <c r="F14" s="113"/>
      <c r="G14" s="113"/>
      <c r="H14" s="113"/>
      <c r="I14" s="113"/>
      <c r="J14" s="113"/>
      <c r="K14" s="113"/>
      <c r="L14" s="114"/>
    </row>
    <row r="15" spans="1:19">
      <c r="A15" s="124">
        <v>5</v>
      </c>
      <c r="B15" s="113"/>
      <c r="C15" s="124"/>
      <c r="D15" s="113"/>
      <c r="E15" s="113"/>
      <c r="F15" s="113"/>
      <c r="G15" s="113"/>
      <c r="H15" s="113"/>
      <c r="I15" s="113"/>
      <c r="J15" s="113"/>
      <c r="K15" s="113"/>
      <c r="L15" s="114"/>
      <c r="N15" s="71" t="s">
        <v>10</v>
      </c>
    </row>
    <row r="16" spans="1:19">
      <c r="A16" s="124">
        <v>6</v>
      </c>
      <c r="B16" s="113"/>
      <c r="C16" s="124"/>
      <c r="D16" s="113"/>
      <c r="E16" s="113"/>
      <c r="F16" s="113"/>
      <c r="G16" s="113"/>
      <c r="H16" s="113"/>
      <c r="I16" s="113"/>
      <c r="J16" s="113"/>
      <c r="K16" s="113"/>
      <c r="L16" s="114"/>
    </row>
    <row r="17" spans="1:19">
      <c r="A17" s="124">
        <v>7</v>
      </c>
      <c r="B17" s="113"/>
      <c r="C17" s="124"/>
      <c r="D17" s="113"/>
      <c r="E17" s="113"/>
      <c r="F17" s="113"/>
      <c r="G17" s="113"/>
      <c r="H17" s="113"/>
      <c r="I17" s="113"/>
      <c r="J17" s="113"/>
      <c r="K17" s="113"/>
      <c r="L17" s="114"/>
    </row>
    <row r="18" spans="1:19">
      <c r="A18" s="124">
        <v>8</v>
      </c>
      <c r="B18" s="113"/>
      <c r="C18" s="124"/>
      <c r="D18" s="113"/>
      <c r="E18" s="113"/>
      <c r="F18" s="113"/>
      <c r="G18" s="113"/>
      <c r="H18" s="113"/>
      <c r="I18" s="113"/>
      <c r="J18" s="113"/>
      <c r="K18" s="113"/>
      <c r="L18" s="114"/>
    </row>
    <row r="19" spans="1:19">
      <c r="A19" s="124">
        <v>9</v>
      </c>
      <c r="B19" s="113"/>
      <c r="C19" s="124"/>
      <c r="D19" s="113"/>
      <c r="E19" s="113"/>
      <c r="F19" s="113"/>
      <c r="G19" s="113"/>
      <c r="H19" s="113"/>
      <c r="I19" s="113"/>
      <c r="J19" s="113"/>
      <c r="K19" s="113"/>
      <c r="L19" s="114"/>
    </row>
    <row r="20" spans="1:19">
      <c r="A20" s="124">
        <v>10</v>
      </c>
      <c r="B20" s="113"/>
      <c r="C20" s="124"/>
      <c r="D20" s="113"/>
      <c r="E20" s="113"/>
      <c r="F20" s="113"/>
      <c r="G20" s="113"/>
      <c r="H20" s="113"/>
      <c r="I20" s="113"/>
      <c r="J20" s="113"/>
      <c r="K20" s="113"/>
      <c r="L20" s="114"/>
    </row>
    <row r="21" spans="1:19">
      <c r="A21" s="124">
        <v>11</v>
      </c>
      <c r="B21" s="113"/>
      <c r="C21" s="124"/>
      <c r="D21" s="113"/>
      <c r="E21" s="113"/>
      <c r="F21" s="113"/>
      <c r="G21" s="113"/>
      <c r="H21" s="113"/>
      <c r="I21" s="113"/>
      <c r="J21" s="113"/>
      <c r="K21" s="113"/>
      <c r="L21" s="114"/>
    </row>
    <row r="22" spans="1:19">
      <c r="A22" s="124">
        <v>12</v>
      </c>
      <c r="B22" s="113"/>
      <c r="C22" s="124"/>
      <c r="D22" s="113"/>
      <c r="E22" s="113"/>
      <c r="F22" s="113"/>
      <c r="G22" s="113"/>
      <c r="H22" s="113"/>
      <c r="I22" s="113"/>
      <c r="J22" s="113"/>
      <c r="K22" s="113"/>
      <c r="L22" s="114"/>
    </row>
    <row r="23" spans="1:19">
      <c r="A23" s="124">
        <v>13</v>
      </c>
      <c r="B23" s="113"/>
      <c r="C23" s="124"/>
      <c r="D23" s="113"/>
      <c r="E23" s="113"/>
      <c r="F23" s="113"/>
      <c r="G23" s="113"/>
      <c r="H23" s="113"/>
      <c r="I23" s="113"/>
      <c r="J23" s="113"/>
      <c r="K23" s="113" t="s">
        <v>10</v>
      </c>
      <c r="L23" s="114"/>
    </row>
    <row r="24" spans="1:19">
      <c r="A24" s="124">
        <v>14</v>
      </c>
      <c r="B24" s="113"/>
      <c r="C24" s="124"/>
      <c r="D24" s="113"/>
      <c r="E24" s="113"/>
      <c r="F24" s="113"/>
      <c r="G24" s="113"/>
      <c r="H24" s="113"/>
      <c r="I24" s="113"/>
      <c r="J24" s="113"/>
      <c r="K24" s="113"/>
      <c r="L24" s="114"/>
    </row>
    <row r="25" spans="1:19">
      <c r="A25" s="124" t="s">
        <v>6</v>
      </c>
      <c r="B25" s="113"/>
      <c r="C25" s="124"/>
      <c r="D25" s="113"/>
      <c r="E25" s="113"/>
      <c r="F25" s="113"/>
      <c r="G25" s="113"/>
      <c r="H25" s="113"/>
      <c r="I25" s="113"/>
      <c r="J25" s="113"/>
      <c r="K25" s="113"/>
      <c r="L25" s="114"/>
    </row>
    <row r="26" spans="1:19">
      <c r="A26" s="124" t="s">
        <v>6</v>
      </c>
      <c r="B26" s="113"/>
      <c r="C26" s="124"/>
      <c r="D26" s="113"/>
      <c r="E26" s="113"/>
      <c r="F26" s="113"/>
      <c r="G26" s="113"/>
      <c r="H26" s="113"/>
      <c r="I26" s="113"/>
      <c r="J26" s="113"/>
      <c r="K26" s="113"/>
      <c r="L26" s="114"/>
    </row>
    <row r="27" spans="1:19" ht="15">
      <c r="A27" s="315" t="s">
        <v>16</v>
      </c>
      <c r="B27" s="113"/>
      <c r="C27" s="428">
        <f>SUM(C11:C26)</f>
        <v>4134</v>
      </c>
      <c r="D27" s="428">
        <f t="shared" ref="D27:L27" si="0">SUM(D11:D26)</f>
        <v>32</v>
      </c>
      <c r="E27" s="428">
        <f t="shared" si="0"/>
        <v>66</v>
      </c>
      <c r="F27" s="428">
        <f t="shared" si="0"/>
        <v>0</v>
      </c>
      <c r="G27" s="428">
        <f t="shared" si="0"/>
        <v>2823</v>
      </c>
      <c r="H27" s="428">
        <f t="shared" si="0"/>
        <v>78</v>
      </c>
      <c r="I27" s="428">
        <f t="shared" si="0"/>
        <v>44</v>
      </c>
      <c r="J27" s="428">
        <f t="shared" si="0"/>
        <v>0</v>
      </c>
      <c r="K27" s="428">
        <f t="shared" si="0"/>
        <v>110</v>
      </c>
      <c r="L27" s="428">
        <f t="shared" si="0"/>
        <v>0</v>
      </c>
    </row>
    <row r="28" spans="1:19" ht="17.25" customHeight="1">
      <c r="A28" s="841" t="s">
        <v>111</v>
      </c>
      <c r="B28" s="842"/>
      <c r="C28" s="842"/>
      <c r="D28" s="842"/>
      <c r="E28" s="842"/>
      <c r="F28" s="842"/>
      <c r="G28" s="842"/>
      <c r="H28" s="842"/>
      <c r="I28" s="842"/>
      <c r="J28" s="842"/>
      <c r="K28" s="843"/>
      <c r="L28" s="843"/>
    </row>
    <row r="30" spans="1:19" s="17" customFormat="1" ht="15.75" customHeight="1">
      <c r="A30" s="602" t="s">
        <v>11</v>
      </c>
      <c r="B30" s="602"/>
      <c r="C30" s="1"/>
      <c r="D30" s="16"/>
      <c r="E30" s="16"/>
      <c r="H30" s="83"/>
      <c r="I30" s="83"/>
      <c r="K30" s="83" t="s">
        <v>12</v>
      </c>
    </row>
    <row r="31" spans="1:19" s="17" customFormat="1" ht="13.15" customHeight="1">
      <c r="J31" s="596"/>
      <c r="K31" s="596"/>
      <c r="L31" s="596"/>
      <c r="M31" s="596"/>
      <c r="N31" s="596"/>
      <c r="O31" s="596"/>
      <c r="P31" s="596"/>
      <c r="Q31" s="596"/>
      <c r="R31" s="596"/>
      <c r="S31" s="596"/>
    </row>
    <row r="32" spans="1:19" s="17" customFormat="1" ht="12.75">
      <c r="I32" s="664" t="s">
        <v>764</v>
      </c>
      <c r="J32" s="664"/>
      <c r="K32" s="664"/>
      <c r="L32" s="664"/>
      <c r="M32" s="355"/>
      <c r="N32" s="355"/>
      <c r="O32" s="355"/>
      <c r="P32" s="355"/>
      <c r="Q32" s="355"/>
      <c r="R32" s="355"/>
      <c r="S32" s="355"/>
    </row>
    <row r="33" spans="2:12" s="17" customFormat="1" ht="12.75">
      <c r="B33" s="16"/>
      <c r="C33" s="16"/>
      <c r="D33" s="16"/>
      <c r="E33" s="16"/>
      <c r="J33" s="554"/>
      <c r="K33" s="554"/>
      <c r="L33" s="554"/>
    </row>
  </sheetData>
  <mergeCells count="22">
    <mergeCell ref="J33:L33"/>
    <mergeCell ref="L7:L9"/>
    <mergeCell ref="A28:L28"/>
    <mergeCell ref="A7:A9"/>
    <mergeCell ref="B7:B9"/>
    <mergeCell ref="K7:K9"/>
    <mergeCell ref="J31:S31"/>
    <mergeCell ref="E8:F8"/>
    <mergeCell ref="I8:J8"/>
    <mergeCell ref="A30:B30"/>
    <mergeCell ref="C8:C9"/>
    <mergeCell ref="H8:H9"/>
    <mergeCell ref="G8:G9"/>
    <mergeCell ref="C7:F7"/>
    <mergeCell ref="D8:D9"/>
    <mergeCell ref="I32:L32"/>
    <mergeCell ref="K1:L1"/>
    <mergeCell ref="B2:J2"/>
    <mergeCell ref="B3:J3"/>
    <mergeCell ref="G7:J7"/>
    <mergeCell ref="B5:L5"/>
    <mergeCell ref="A6:C6"/>
  </mergeCells>
  <phoneticPr fontId="0" type="noConversion"/>
  <printOptions horizontalCentered="1"/>
  <pageMargins left="0.70866141732283472" right="0.70866141732283472" top="0.23622047244094491" bottom="0" header="0.31496062992125984" footer="0.31496062992125984"/>
  <pageSetup paperSize="9" scale="80" orientation="landscape" r:id="rId1"/>
</worksheet>
</file>

<file path=xl/worksheets/sheet66.xml><?xml version="1.0" encoding="utf-8"?>
<worksheet xmlns="http://schemas.openxmlformats.org/spreadsheetml/2006/main" xmlns:r="http://schemas.openxmlformats.org/officeDocument/2006/relationships">
  <sheetPr>
    <pageSetUpPr fitToPage="1"/>
  </sheetPr>
  <dimension ref="A1:IN34"/>
  <sheetViews>
    <sheetView zoomScale="90" zoomScaleNormal="90" zoomScaleSheetLayoutView="100" workbookViewId="0">
      <selection activeCell="R18" sqref="R18"/>
    </sheetView>
  </sheetViews>
  <sheetFormatPr defaultColWidth="9.140625" defaultRowHeight="12.75"/>
  <cols>
    <col min="1" max="1" width="4.7109375" style="192" customWidth="1"/>
    <col min="2" max="2" width="17.7109375" style="192" customWidth="1"/>
    <col min="3" max="11" width="7.85546875" style="192" customWidth="1"/>
    <col min="12" max="23" width="8" style="192" customWidth="1"/>
    <col min="24" max="16384" width="9.140625" style="192"/>
  </cols>
  <sheetData>
    <row r="1" spans="1:248" ht="15">
      <c r="O1" s="856" t="s">
        <v>545</v>
      </c>
      <c r="P1" s="856"/>
      <c r="Q1" s="856"/>
      <c r="R1" s="856"/>
      <c r="S1" s="856"/>
      <c r="T1" s="856"/>
      <c r="U1" s="856"/>
    </row>
    <row r="2" spans="1:248" ht="15.75">
      <c r="F2" s="193" t="s">
        <v>0</v>
      </c>
      <c r="G2" s="193"/>
      <c r="H2" s="193"/>
      <c r="I2" s="194"/>
      <c r="J2" s="194"/>
      <c r="K2" s="194"/>
      <c r="L2" s="194"/>
      <c r="M2" s="194"/>
      <c r="N2" s="194"/>
      <c r="O2" s="194"/>
      <c r="P2" s="194"/>
      <c r="Q2" s="194"/>
      <c r="R2" s="194"/>
      <c r="S2" s="194"/>
      <c r="T2" s="194"/>
      <c r="U2" s="194"/>
    </row>
    <row r="3" spans="1:248" ht="15.75">
      <c r="F3" s="193"/>
      <c r="G3" s="193"/>
      <c r="H3" s="193"/>
      <c r="I3" s="194"/>
      <c r="J3" s="194"/>
      <c r="K3" s="194"/>
      <c r="L3" s="194"/>
      <c r="M3" s="194"/>
      <c r="N3" s="194"/>
      <c r="O3" s="194"/>
      <c r="P3" s="194"/>
      <c r="Q3" s="194"/>
      <c r="R3" s="194"/>
      <c r="S3" s="194"/>
      <c r="T3" s="194"/>
      <c r="U3" s="194"/>
    </row>
    <row r="4" spans="1:248" ht="18">
      <c r="B4" s="857" t="s">
        <v>631</v>
      </c>
      <c r="C4" s="857"/>
      <c r="D4" s="857"/>
      <c r="E4" s="857"/>
      <c r="F4" s="857"/>
      <c r="G4" s="857"/>
      <c r="H4" s="857"/>
      <c r="I4" s="857"/>
      <c r="J4" s="857"/>
      <c r="K4" s="857"/>
      <c r="L4" s="857"/>
      <c r="M4" s="857"/>
      <c r="N4" s="857"/>
      <c r="O4" s="857"/>
      <c r="P4" s="857"/>
      <c r="Q4" s="857"/>
      <c r="R4" s="857"/>
      <c r="S4" s="857"/>
      <c r="T4" s="857"/>
      <c r="U4" s="857"/>
    </row>
    <row r="6" spans="1:248" ht="15.75">
      <c r="B6" s="858" t="s">
        <v>546</v>
      </c>
      <c r="C6" s="858"/>
      <c r="D6" s="858"/>
      <c r="E6" s="858"/>
      <c r="F6" s="858"/>
      <c r="G6" s="858"/>
      <c r="H6" s="858"/>
      <c r="I6" s="858"/>
      <c r="J6" s="858"/>
      <c r="K6" s="858"/>
      <c r="L6" s="858"/>
      <c r="M6" s="858"/>
      <c r="N6" s="858"/>
      <c r="O6" s="858"/>
      <c r="P6" s="858"/>
      <c r="Q6" s="858"/>
      <c r="R6" s="858"/>
      <c r="S6" s="858"/>
      <c r="T6" s="858"/>
      <c r="U6" s="858"/>
    </row>
    <row r="8" spans="1:248">
      <c r="A8" s="554" t="s">
        <v>851</v>
      </c>
      <c r="B8" s="554"/>
      <c r="C8" s="554"/>
    </row>
    <row r="9" spans="1:248" ht="18">
      <c r="A9" s="195"/>
      <c r="B9" s="195"/>
      <c r="V9" s="864" t="s">
        <v>242</v>
      </c>
      <c r="W9" s="864"/>
    </row>
    <row r="10" spans="1:248" ht="12.75" customHeight="1">
      <c r="A10" s="865" t="s">
        <v>2</v>
      </c>
      <c r="B10" s="865" t="s">
        <v>103</v>
      </c>
      <c r="C10" s="867" t="s">
        <v>24</v>
      </c>
      <c r="D10" s="868"/>
      <c r="E10" s="868"/>
      <c r="F10" s="868"/>
      <c r="G10" s="868"/>
      <c r="H10" s="868"/>
      <c r="I10" s="868"/>
      <c r="J10" s="868"/>
      <c r="K10" s="869"/>
      <c r="L10" s="867" t="s">
        <v>25</v>
      </c>
      <c r="M10" s="868"/>
      <c r="N10" s="868"/>
      <c r="O10" s="868"/>
      <c r="P10" s="868"/>
      <c r="Q10" s="868"/>
      <c r="R10" s="868"/>
      <c r="S10" s="868"/>
      <c r="T10" s="869"/>
      <c r="U10" s="870" t="s">
        <v>135</v>
      </c>
      <c r="V10" s="871"/>
      <c r="W10" s="872"/>
      <c r="X10" s="197"/>
      <c r="Y10" s="197"/>
      <c r="Z10" s="197"/>
      <c r="AA10" s="197"/>
      <c r="AB10" s="198"/>
      <c r="AC10" s="199"/>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c r="BI10" s="197"/>
      <c r="BJ10" s="197"/>
      <c r="BK10" s="197"/>
      <c r="BL10" s="197"/>
      <c r="BM10" s="197"/>
      <c r="BN10" s="197"/>
      <c r="BO10" s="197"/>
      <c r="BP10" s="197"/>
      <c r="BQ10" s="197"/>
      <c r="BR10" s="197"/>
      <c r="BS10" s="197"/>
      <c r="BT10" s="197"/>
      <c r="BU10" s="197"/>
      <c r="BV10" s="197"/>
      <c r="BW10" s="197"/>
      <c r="BX10" s="197"/>
      <c r="BY10" s="197"/>
      <c r="BZ10" s="197"/>
      <c r="CA10" s="197"/>
      <c r="CB10" s="197"/>
      <c r="CC10" s="197"/>
      <c r="CD10" s="197"/>
      <c r="CE10" s="197"/>
      <c r="CF10" s="197"/>
      <c r="CG10" s="197"/>
      <c r="CH10" s="197"/>
      <c r="CI10" s="197"/>
      <c r="CJ10" s="197"/>
      <c r="CK10" s="197"/>
      <c r="CL10" s="197"/>
      <c r="CM10" s="197"/>
      <c r="CN10" s="197"/>
      <c r="CO10" s="197"/>
      <c r="CP10" s="197"/>
      <c r="CQ10" s="197"/>
      <c r="CR10" s="197"/>
      <c r="CS10" s="197"/>
      <c r="CT10" s="197"/>
      <c r="CU10" s="197"/>
      <c r="CV10" s="197"/>
      <c r="CW10" s="197"/>
      <c r="CX10" s="197"/>
      <c r="CY10" s="197"/>
      <c r="CZ10" s="197"/>
      <c r="DA10" s="197"/>
      <c r="DB10" s="197"/>
      <c r="DC10" s="197"/>
      <c r="DD10" s="197"/>
      <c r="DE10" s="197"/>
      <c r="DF10" s="197"/>
      <c r="DG10" s="197"/>
      <c r="DH10" s="197"/>
      <c r="DI10" s="197"/>
      <c r="DJ10" s="197"/>
      <c r="DK10" s="197"/>
      <c r="DL10" s="197"/>
      <c r="DM10" s="197"/>
      <c r="DN10" s="197"/>
      <c r="DO10" s="197"/>
      <c r="DP10" s="197"/>
      <c r="DQ10" s="197"/>
      <c r="DR10" s="197"/>
      <c r="DS10" s="197"/>
      <c r="DT10" s="197"/>
      <c r="DU10" s="197"/>
      <c r="DV10" s="197"/>
      <c r="DW10" s="197"/>
      <c r="DX10" s="197"/>
      <c r="DY10" s="197"/>
      <c r="DZ10" s="197"/>
      <c r="EA10" s="197"/>
      <c r="EB10" s="197"/>
      <c r="EC10" s="197"/>
      <c r="ED10" s="197"/>
      <c r="EE10" s="197"/>
      <c r="EF10" s="197"/>
      <c r="EG10" s="197"/>
      <c r="EH10" s="197"/>
      <c r="EI10" s="197"/>
      <c r="EJ10" s="197"/>
      <c r="EK10" s="197"/>
      <c r="EL10" s="197"/>
      <c r="EM10" s="197"/>
      <c r="EN10" s="197"/>
      <c r="EO10" s="197"/>
      <c r="EP10" s="197"/>
      <c r="EQ10" s="197"/>
      <c r="ER10" s="197"/>
      <c r="ES10" s="197"/>
      <c r="ET10" s="197"/>
      <c r="EU10" s="197"/>
      <c r="EV10" s="197"/>
      <c r="EW10" s="197"/>
      <c r="EX10" s="197"/>
      <c r="EY10" s="197"/>
      <c r="EZ10" s="197"/>
      <c r="FA10" s="197"/>
      <c r="FB10" s="197"/>
      <c r="FC10" s="197"/>
      <c r="FD10" s="197"/>
      <c r="FE10" s="197"/>
      <c r="FF10" s="197"/>
      <c r="FG10" s="197"/>
      <c r="FH10" s="197"/>
      <c r="FI10" s="197"/>
      <c r="FJ10" s="197"/>
      <c r="FK10" s="197"/>
      <c r="FL10" s="197"/>
      <c r="FM10" s="197"/>
      <c r="FN10" s="197"/>
      <c r="FO10" s="197"/>
      <c r="FP10" s="197"/>
      <c r="FQ10" s="197"/>
      <c r="FR10" s="197"/>
      <c r="FS10" s="197"/>
      <c r="FT10" s="197"/>
      <c r="FU10" s="197"/>
      <c r="FV10" s="197"/>
      <c r="FW10" s="197"/>
      <c r="FX10" s="197"/>
      <c r="FY10" s="197"/>
      <c r="FZ10" s="197"/>
      <c r="GA10" s="197"/>
      <c r="GB10" s="197"/>
      <c r="GC10" s="197"/>
      <c r="GD10" s="197"/>
      <c r="GE10" s="197"/>
      <c r="GF10" s="197"/>
      <c r="GG10" s="197"/>
      <c r="GH10" s="197"/>
      <c r="GI10" s="197"/>
      <c r="GJ10" s="197"/>
      <c r="GK10" s="197"/>
      <c r="GL10" s="197"/>
      <c r="GM10" s="197"/>
      <c r="GN10" s="197"/>
      <c r="GO10" s="197"/>
      <c r="GP10" s="197"/>
      <c r="GQ10" s="197"/>
      <c r="GR10" s="197"/>
      <c r="GS10" s="197"/>
      <c r="GT10" s="197"/>
      <c r="GU10" s="197"/>
      <c r="GV10" s="197"/>
      <c r="GW10" s="197"/>
      <c r="GX10" s="197"/>
      <c r="GY10" s="197"/>
      <c r="GZ10" s="197"/>
      <c r="HA10" s="197"/>
      <c r="HB10" s="197"/>
      <c r="HC10" s="197"/>
      <c r="HD10" s="197"/>
      <c r="HE10" s="197"/>
      <c r="HF10" s="197"/>
      <c r="HG10" s="197"/>
      <c r="HH10" s="197"/>
      <c r="HI10" s="197"/>
      <c r="HJ10" s="197"/>
      <c r="HK10" s="197"/>
      <c r="HL10" s="197"/>
      <c r="HM10" s="197"/>
      <c r="HN10" s="197"/>
      <c r="HO10" s="197"/>
      <c r="HP10" s="197"/>
      <c r="HQ10" s="197"/>
      <c r="HR10" s="197"/>
      <c r="HS10" s="197"/>
      <c r="HT10" s="197"/>
      <c r="HU10" s="197"/>
      <c r="HV10" s="197"/>
      <c r="HW10" s="197"/>
      <c r="HX10" s="197"/>
      <c r="HY10" s="197"/>
      <c r="HZ10" s="197"/>
      <c r="IA10" s="197"/>
      <c r="IB10" s="197"/>
      <c r="IC10" s="197"/>
      <c r="ID10" s="197"/>
      <c r="IE10" s="197"/>
      <c r="IF10" s="197"/>
      <c r="IG10" s="197"/>
      <c r="IH10" s="197"/>
      <c r="II10" s="197"/>
      <c r="IJ10" s="197"/>
      <c r="IK10" s="197"/>
      <c r="IL10" s="197"/>
      <c r="IM10" s="197"/>
      <c r="IN10" s="197"/>
    </row>
    <row r="11" spans="1:248" ht="12.75" customHeight="1">
      <c r="A11" s="866"/>
      <c r="B11" s="866"/>
      <c r="C11" s="859" t="s">
        <v>162</v>
      </c>
      <c r="D11" s="860"/>
      <c r="E11" s="861"/>
      <c r="F11" s="859" t="s">
        <v>163</v>
      </c>
      <c r="G11" s="860"/>
      <c r="H11" s="861"/>
      <c r="I11" s="859" t="s">
        <v>16</v>
      </c>
      <c r="J11" s="860"/>
      <c r="K11" s="861"/>
      <c r="L11" s="859" t="s">
        <v>162</v>
      </c>
      <c r="M11" s="860"/>
      <c r="N11" s="861"/>
      <c r="O11" s="859" t="s">
        <v>163</v>
      </c>
      <c r="P11" s="860"/>
      <c r="Q11" s="861"/>
      <c r="R11" s="859" t="s">
        <v>16</v>
      </c>
      <c r="S11" s="860"/>
      <c r="T11" s="861"/>
      <c r="U11" s="873"/>
      <c r="V11" s="874"/>
      <c r="W11" s="875"/>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197"/>
      <c r="CJ11" s="197"/>
      <c r="CK11" s="197"/>
      <c r="CL11" s="197"/>
      <c r="CM11" s="197"/>
      <c r="CN11" s="197"/>
      <c r="CO11" s="197"/>
      <c r="CP11" s="197"/>
      <c r="CQ11" s="197"/>
      <c r="CR11" s="197"/>
      <c r="CS11" s="197"/>
      <c r="CT11" s="197"/>
      <c r="CU11" s="197"/>
      <c r="CV11" s="197"/>
      <c r="CW11" s="197"/>
      <c r="CX11" s="197"/>
      <c r="CY11" s="197"/>
      <c r="CZ11" s="197"/>
      <c r="DA11" s="197"/>
      <c r="DB11" s="197"/>
      <c r="DC11" s="197"/>
      <c r="DD11" s="197"/>
      <c r="DE11" s="197"/>
      <c r="DF11" s="197"/>
      <c r="DG11" s="197"/>
      <c r="DH11" s="197"/>
      <c r="DI11" s="197"/>
      <c r="DJ11" s="197"/>
      <c r="DK11" s="197"/>
      <c r="DL11" s="197"/>
      <c r="DM11" s="197"/>
      <c r="DN11" s="197"/>
      <c r="DO11" s="197"/>
      <c r="DP11" s="197"/>
      <c r="DQ11" s="197"/>
      <c r="DR11" s="197"/>
      <c r="DS11" s="197"/>
      <c r="DT11" s="197"/>
      <c r="DU11" s="197"/>
      <c r="DV11" s="197"/>
      <c r="DW11" s="197"/>
      <c r="DX11" s="197"/>
      <c r="DY11" s="197"/>
      <c r="DZ11" s="197"/>
      <c r="EA11" s="197"/>
      <c r="EB11" s="197"/>
      <c r="EC11" s="197"/>
      <c r="ED11" s="197"/>
      <c r="EE11" s="197"/>
      <c r="EF11" s="197"/>
      <c r="EG11" s="197"/>
      <c r="EH11" s="197"/>
      <c r="EI11" s="197"/>
      <c r="EJ11" s="197"/>
      <c r="EK11" s="197"/>
      <c r="EL11" s="197"/>
      <c r="EM11" s="197"/>
      <c r="EN11" s="197"/>
      <c r="EO11" s="197"/>
      <c r="EP11" s="197"/>
      <c r="EQ11" s="197"/>
      <c r="ER11" s="197"/>
      <c r="ES11" s="197"/>
      <c r="ET11" s="197"/>
      <c r="EU11" s="197"/>
      <c r="EV11" s="197"/>
      <c r="EW11" s="197"/>
      <c r="EX11" s="197"/>
      <c r="EY11" s="197"/>
      <c r="EZ11" s="197"/>
      <c r="FA11" s="197"/>
      <c r="FB11" s="197"/>
      <c r="FC11" s="197"/>
      <c r="FD11" s="197"/>
      <c r="FE11" s="197"/>
      <c r="FF11" s="197"/>
      <c r="FG11" s="197"/>
      <c r="FH11" s="197"/>
      <c r="FI11" s="197"/>
      <c r="FJ11" s="197"/>
      <c r="FK11" s="197"/>
      <c r="FL11" s="197"/>
      <c r="FM11" s="197"/>
      <c r="FN11" s="197"/>
      <c r="FO11" s="197"/>
      <c r="FP11" s="197"/>
      <c r="FQ11" s="197"/>
      <c r="FR11" s="197"/>
      <c r="FS11" s="197"/>
      <c r="FT11" s="197"/>
      <c r="FU11" s="197"/>
      <c r="FV11" s="197"/>
      <c r="FW11" s="197"/>
      <c r="FX11" s="197"/>
      <c r="FY11" s="197"/>
      <c r="FZ11" s="197"/>
      <c r="GA11" s="197"/>
      <c r="GB11" s="197"/>
      <c r="GC11" s="197"/>
      <c r="GD11" s="197"/>
      <c r="GE11" s="197"/>
      <c r="GF11" s="197"/>
      <c r="GG11" s="197"/>
      <c r="GH11" s="197"/>
      <c r="GI11" s="197"/>
      <c r="GJ11" s="197"/>
      <c r="GK11" s="197"/>
      <c r="GL11" s="197"/>
      <c r="GM11" s="197"/>
      <c r="GN11" s="197"/>
      <c r="GO11" s="197"/>
      <c r="GP11" s="197"/>
      <c r="GQ11" s="197"/>
      <c r="GR11" s="197"/>
      <c r="GS11" s="197"/>
      <c r="GT11" s="197"/>
      <c r="GU11" s="197"/>
      <c r="GV11" s="197"/>
      <c r="GW11" s="197"/>
      <c r="GX11" s="197"/>
      <c r="GY11" s="197"/>
      <c r="GZ11" s="197"/>
      <c r="HA11" s="197"/>
      <c r="HB11" s="197"/>
      <c r="HC11" s="197"/>
      <c r="HD11" s="197"/>
      <c r="HE11" s="197"/>
      <c r="HF11" s="197"/>
      <c r="HG11" s="197"/>
      <c r="HH11" s="197"/>
      <c r="HI11" s="197"/>
      <c r="HJ11" s="197"/>
      <c r="HK11" s="197"/>
      <c r="HL11" s="197"/>
      <c r="HM11" s="197"/>
      <c r="HN11" s="197"/>
      <c r="HO11" s="197"/>
      <c r="HP11" s="197"/>
      <c r="HQ11" s="197"/>
      <c r="HR11" s="197"/>
      <c r="HS11" s="197"/>
      <c r="HT11" s="197"/>
      <c r="HU11" s="197"/>
      <c r="HV11" s="197"/>
      <c r="HW11" s="197"/>
      <c r="HX11" s="197"/>
      <c r="HY11" s="197"/>
      <c r="HZ11" s="197"/>
      <c r="IA11" s="197"/>
      <c r="IB11" s="197"/>
      <c r="IC11" s="197"/>
      <c r="ID11" s="197"/>
      <c r="IE11" s="197"/>
      <c r="IF11" s="197"/>
      <c r="IG11" s="197"/>
      <c r="IH11" s="197"/>
      <c r="II11" s="197"/>
      <c r="IJ11" s="197"/>
      <c r="IK11" s="197"/>
      <c r="IL11" s="197"/>
      <c r="IM11" s="197"/>
      <c r="IN11" s="197"/>
    </row>
    <row r="12" spans="1:248">
      <c r="A12" s="196"/>
      <c r="B12" s="196"/>
      <c r="C12" s="200" t="s">
        <v>243</v>
      </c>
      <c r="D12" s="201" t="s">
        <v>43</v>
      </c>
      <c r="E12" s="202" t="s">
        <v>44</v>
      </c>
      <c r="F12" s="200" t="s">
        <v>243</v>
      </c>
      <c r="G12" s="201" t="s">
        <v>43</v>
      </c>
      <c r="H12" s="202" t="s">
        <v>44</v>
      </c>
      <c r="I12" s="200" t="s">
        <v>243</v>
      </c>
      <c r="J12" s="201" t="s">
        <v>43</v>
      </c>
      <c r="K12" s="202" t="s">
        <v>44</v>
      </c>
      <c r="L12" s="200" t="s">
        <v>243</v>
      </c>
      <c r="M12" s="201" t="s">
        <v>43</v>
      </c>
      <c r="N12" s="202" t="s">
        <v>44</v>
      </c>
      <c r="O12" s="200" t="s">
        <v>243</v>
      </c>
      <c r="P12" s="201" t="s">
        <v>43</v>
      </c>
      <c r="Q12" s="202" t="s">
        <v>44</v>
      </c>
      <c r="R12" s="200" t="s">
        <v>243</v>
      </c>
      <c r="S12" s="201" t="s">
        <v>43</v>
      </c>
      <c r="T12" s="202" t="s">
        <v>44</v>
      </c>
      <c r="U12" s="196" t="s">
        <v>243</v>
      </c>
      <c r="V12" s="196" t="s">
        <v>43</v>
      </c>
      <c r="W12" s="196" t="s">
        <v>44</v>
      </c>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7"/>
      <c r="CL12" s="197"/>
      <c r="CM12" s="197"/>
      <c r="CN12" s="197"/>
      <c r="CO12" s="197"/>
      <c r="CP12" s="197"/>
      <c r="CQ12" s="197"/>
      <c r="CR12" s="197"/>
      <c r="CS12" s="197"/>
      <c r="CT12" s="197"/>
      <c r="CU12" s="197"/>
      <c r="CV12" s="197"/>
      <c r="CW12" s="197"/>
      <c r="CX12" s="197"/>
      <c r="CY12" s="197"/>
      <c r="CZ12" s="197"/>
      <c r="DA12" s="197"/>
      <c r="DB12" s="197"/>
      <c r="DC12" s="197"/>
      <c r="DD12" s="197"/>
      <c r="DE12" s="197"/>
      <c r="DF12" s="197"/>
      <c r="DG12" s="197"/>
      <c r="DH12" s="197"/>
      <c r="DI12" s="197"/>
      <c r="DJ12" s="197"/>
      <c r="DK12" s="197"/>
      <c r="DL12" s="197"/>
      <c r="DM12" s="197"/>
      <c r="DN12" s="197"/>
      <c r="DO12" s="197"/>
      <c r="DP12" s="197"/>
      <c r="DQ12" s="197"/>
      <c r="DR12" s="197"/>
      <c r="DS12" s="197"/>
      <c r="DT12" s="197"/>
      <c r="DU12" s="197"/>
      <c r="DV12" s="197"/>
      <c r="DW12" s="197"/>
      <c r="DX12" s="197"/>
      <c r="DY12" s="197"/>
      <c r="DZ12" s="197"/>
      <c r="EA12" s="197"/>
      <c r="EB12" s="197"/>
      <c r="EC12" s="197"/>
      <c r="ED12" s="197"/>
      <c r="EE12" s="197"/>
      <c r="EF12" s="197"/>
      <c r="EG12" s="197"/>
      <c r="EH12" s="197"/>
      <c r="EI12" s="197"/>
      <c r="EJ12" s="197"/>
      <c r="EK12" s="197"/>
      <c r="EL12" s="197"/>
      <c r="EM12" s="197"/>
      <c r="EN12" s="197"/>
      <c r="EO12" s="197"/>
      <c r="EP12" s="197"/>
      <c r="EQ12" s="197"/>
      <c r="ER12" s="197"/>
      <c r="ES12" s="197"/>
      <c r="ET12" s="197"/>
      <c r="EU12" s="197"/>
      <c r="EV12" s="197"/>
      <c r="EW12" s="197"/>
      <c r="EX12" s="197"/>
      <c r="EY12" s="197"/>
      <c r="EZ12" s="197"/>
      <c r="FA12" s="197"/>
      <c r="FB12" s="197"/>
      <c r="FC12" s="197"/>
      <c r="FD12" s="197"/>
      <c r="FE12" s="197"/>
      <c r="FF12" s="197"/>
      <c r="FG12" s="197"/>
      <c r="FH12" s="197"/>
      <c r="FI12" s="197"/>
      <c r="FJ12" s="197"/>
      <c r="FK12" s="197"/>
      <c r="FL12" s="197"/>
      <c r="FM12" s="197"/>
      <c r="FN12" s="197"/>
      <c r="FO12" s="197"/>
      <c r="FP12" s="197"/>
      <c r="FQ12" s="197"/>
      <c r="FR12" s="197"/>
      <c r="FS12" s="197"/>
      <c r="FT12" s="197"/>
      <c r="FU12" s="197"/>
      <c r="FV12" s="197"/>
      <c r="FW12" s="197"/>
      <c r="FX12" s="197"/>
      <c r="FY12" s="197"/>
      <c r="FZ12" s="197"/>
      <c r="GA12" s="197"/>
      <c r="GB12" s="197"/>
      <c r="GC12" s="197"/>
      <c r="GD12" s="197"/>
      <c r="GE12" s="197"/>
      <c r="GF12" s="197"/>
      <c r="GG12" s="197"/>
      <c r="GH12" s="197"/>
      <c r="GI12" s="197"/>
      <c r="GJ12" s="197"/>
      <c r="GK12" s="197"/>
      <c r="GL12" s="197"/>
      <c r="GM12" s="197"/>
      <c r="GN12" s="197"/>
      <c r="GO12" s="197"/>
      <c r="GP12" s="197"/>
      <c r="GQ12" s="197"/>
      <c r="GR12" s="197"/>
      <c r="GS12" s="197"/>
      <c r="GT12" s="197"/>
      <c r="GU12" s="197"/>
      <c r="GV12" s="197"/>
      <c r="GW12" s="197"/>
      <c r="GX12" s="197"/>
      <c r="GY12" s="197"/>
      <c r="GZ12" s="197"/>
      <c r="HA12" s="197"/>
      <c r="HB12" s="197"/>
      <c r="HC12" s="197"/>
      <c r="HD12" s="197"/>
      <c r="HE12" s="197"/>
      <c r="HF12" s="197"/>
      <c r="HG12" s="197"/>
      <c r="HH12" s="197"/>
      <c r="HI12" s="197"/>
      <c r="HJ12" s="197"/>
      <c r="HK12" s="197"/>
      <c r="HL12" s="197"/>
      <c r="HM12" s="197"/>
      <c r="HN12" s="197"/>
      <c r="HO12" s="197"/>
      <c r="HP12" s="197"/>
      <c r="HQ12" s="197"/>
      <c r="HR12" s="197"/>
      <c r="HS12" s="197"/>
      <c r="HT12" s="197"/>
      <c r="HU12" s="197"/>
      <c r="HV12" s="197"/>
      <c r="HW12" s="197"/>
      <c r="HX12" s="197"/>
      <c r="HY12" s="197"/>
      <c r="HZ12" s="197"/>
      <c r="IA12" s="197"/>
      <c r="IB12" s="197"/>
      <c r="IC12" s="197"/>
      <c r="ID12" s="197"/>
      <c r="IE12" s="197"/>
      <c r="IF12" s="197"/>
      <c r="IG12" s="197"/>
      <c r="IH12" s="197"/>
      <c r="II12" s="197"/>
      <c r="IJ12" s="197"/>
      <c r="IK12" s="197"/>
      <c r="IL12" s="197"/>
      <c r="IM12" s="197"/>
      <c r="IN12" s="197"/>
    </row>
    <row r="13" spans="1:248">
      <c r="A13" s="196">
        <v>1</v>
      </c>
      <c r="B13" s="196">
        <v>2</v>
      </c>
      <c r="C13" s="196">
        <v>3</v>
      </c>
      <c r="D13" s="196">
        <v>4</v>
      </c>
      <c r="E13" s="196">
        <v>5</v>
      </c>
      <c r="F13" s="196">
        <v>7</v>
      </c>
      <c r="G13" s="196">
        <v>8</v>
      </c>
      <c r="H13" s="196">
        <v>9</v>
      </c>
      <c r="I13" s="196">
        <v>11</v>
      </c>
      <c r="J13" s="196">
        <v>12</v>
      </c>
      <c r="K13" s="196">
        <v>13</v>
      </c>
      <c r="L13" s="196">
        <v>15</v>
      </c>
      <c r="M13" s="196">
        <v>16</v>
      </c>
      <c r="N13" s="196">
        <v>17</v>
      </c>
      <c r="O13" s="196">
        <v>19</v>
      </c>
      <c r="P13" s="196">
        <v>20</v>
      </c>
      <c r="Q13" s="196">
        <v>21</v>
      </c>
      <c r="R13" s="196">
        <v>23</v>
      </c>
      <c r="S13" s="196">
        <v>24</v>
      </c>
      <c r="T13" s="196">
        <v>25</v>
      </c>
      <c r="U13" s="196">
        <v>27</v>
      </c>
      <c r="V13" s="196">
        <v>28</v>
      </c>
      <c r="W13" s="196">
        <v>29</v>
      </c>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c r="CF13" s="203"/>
      <c r="CG13" s="203"/>
      <c r="CH13" s="203"/>
      <c r="CI13" s="203"/>
      <c r="CJ13" s="203"/>
      <c r="CK13" s="203"/>
      <c r="CL13" s="203"/>
      <c r="CM13" s="203"/>
      <c r="CN13" s="203"/>
      <c r="CO13" s="203"/>
      <c r="CP13" s="203"/>
      <c r="CQ13" s="203"/>
      <c r="CR13" s="203"/>
      <c r="CS13" s="203"/>
      <c r="CT13" s="203"/>
      <c r="CU13" s="203"/>
      <c r="CV13" s="203"/>
      <c r="CW13" s="203"/>
      <c r="CX13" s="203"/>
      <c r="CY13" s="203"/>
      <c r="CZ13" s="203"/>
      <c r="DA13" s="203"/>
      <c r="DB13" s="203"/>
      <c r="DC13" s="203"/>
      <c r="DD13" s="203"/>
      <c r="DE13" s="203"/>
      <c r="DF13" s="203"/>
      <c r="DG13" s="203"/>
      <c r="DH13" s="203"/>
      <c r="DI13" s="203"/>
      <c r="DJ13" s="203"/>
      <c r="DK13" s="203"/>
      <c r="DL13" s="203"/>
      <c r="DM13" s="203"/>
      <c r="DN13" s="203"/>
      <c r="DO13" s="203"/>
      <c r="DP13" s="203"/>
      <c r="DQ13" s="203"/>
      <c r="DR13" s="203"/>
      <c r="DS13" s="203"/>
      <c r="DT13" s="203"/>
      <c r="DU13" s="203"/>
      <c r="DV13" s="203"/>
      <c r="DW13" s="203"/>
      <c r="DX13" s="203"/>
      <c r="DY13" s="203"/>
      <c r="DZ13" s="203"/>
      <c r="EA13" s="203"/>
      <c r="EB13" s="203"/>
      <c r="EC13" s="203"/>
      <c r="ED13" s="203"/>
      <c r="EE13" s="203"/>
      <c r="EF13" s="203"/>
      <c r="EG13" s="203"/>
      <c r="EH13" s="203"/>
      <c r="EI13" s="203"/>
      <c r="EJ13" s="203"/>
      <c r="EK13" s="203"/>
      <c r="EL13" s="203"/>
      <c r="EM13" s="203"/>
      <c r="EN13" s="203"/>
      <c r="EO13" s="203"/>
      <c r="EP13" s="203"/>
      <c r="EQ13" s="203"/>
      <c r="ER13" s="203"/>
      <c r="ES13" s="203"/>
      <c r="ET13" s="203"/>
      <c r="EU13" s="203"/>
      <c r="EV13" s="203"/>
      <c r="EW13" s="203"/>
      <c r="EX13" s="203"/>
      <c r="EY13" s="203"/>
      <c r="EZ13" s="203"/>
      <c r="FA13" s="203"/>
      <c r="FB13" s="203"/>
      <c r="FC13" s="203"/>
      <c r="FD13" s="203"/>
      <c r="FE13" s="203"/>
      <c r="FF13" s="203"/>
      <c r="FG13" s="203"/>
      <c r="FH13" s="203"/>
      <c r="FI13" s="203"/>
      <c r="FJ13" s="203"/>
      <c r="FK13" s="203"/>
      <c r="FL13" s="203"/>
      <c r="FM13" s="203"/>
      <c r="FN13" s="203"/>
      <c r="FO13" s="203"/>
      <c r="FP13" s="203"/>
      <c r="FQ13" s="203"/>
      <c r="FR13" s="203"/>
      <c r="FS13" s="203"/>
      <c r="FT13" s="203"/>
      <c r="FU13" s="203"/>
      <c r="FV13" s="203"/>
      <c r="FW13" s="203"/>
      <c r="FX13" s="203"/>
      <c r="FY13" s="203"/>
      <c r="FZ13" s="203"/>
      <c r="GA13" s="203"/>
      <c r="GB13" s="203"/>
      <c r="GC13" s="203"/>
      <c r="GD13" s="203"/>
      <c r="GE13" s="203"/>
      <c r="GF13" s="203"/>
      <c r="GG13" s="203"/>
      <c r="GH13" s="203"/>
      <c r="GI13" s="203"/>
      <c r="GJ13" s="203"/>
      <c r="GK13" s="203"/>
      <c r="GL13" s="203"/>
      <c r="GM13" s="203"/>
      <c r="GN13" s="203"/>
      <c r="GO13" s="203"/>
      <c r="GP13" s="203"/>
      <c r="GQ13" s="203"/>
      <c r="GR13" s="203"/>
      <c r="GS13" s="203"/>
      <c r="GT13" s="203"/>
      <c r="GU13" s="203"/>
      <c r="GV13" s="203"/>
      <c r="GW13" s="203"/>
      <c r="GX13" s="203"/>
      <c r="GY13" s="203"/>
      <c r="GZ13" s="203"/>
      <c r="HA13" s="203"/>
      <c r="HB13" s="203"/>
      <c r="HC13" s="203"/>
      <c r="HD13" s="203"/>
      <c r="HE13" s="203"/>
      <c r="HF13" s="203"/>
      <c r="HG13" s="203"/>
      <c r="HH13" s="203"/>
      <c r="HI13" s="203"/>
      <c r="HJ13" s="203"/>
      <c r="HK13" s="203"/>
      <c r="HL13" s="203"/>
      <c r="HM13" s="203"/>
      <c r="HN13" s="203"/>
      <c r="HO13" s="203"/>
      <c r="HP13" s="203"/>
      <c r="HQ13" s="203"/>
      <c r="HR13" s="203"/>
      <c r="HS13" s="203"/>
      <c r="HT13" s="203"/>
      <c r="HU13" s="203"/>
      <c r="HV13" s="203"/>
      <c r="HW13" s="203"/>
      <c r="HX13" s="203"/>
      <c r="HY13" s="203"/>
      <c r="HZ13" s="203"/>
      <c r="IA13" s="203"/>
      <c r="IB13" s="203"/>
      <c r="IC13" s="203"/>
      <c r="ID13" s="203"/>
      <c r="IE13" s="203"/>
      <c r="IF13" s="203"/>
      <c r="IG13" s="203"/>
      <c r="IH13" s="203"/>
      <c r="II13" s="203"/>
      <c r="IJ13" s="203"/>
      <c r="IK13" s="203"/>
      <c r="IL13" s="203"/>
      <c r="IM13" s="203"/>
      <c r="IN13" s="203"/>
    </row>
    <row r="14" spans="1:248" ht="12.75" customHeight="1">
      <c r="A14" s="862" t="s">
        <v>235</v>
      </c>
      <c r="B14" s="863"/>
      <c r="C14" s="196"/>
      <c r="D14" s="196"/>
      <c r="E14" s="196"/>
      <c r="F14" s="196"/>
      <c r="G14" s="196"/>
      <c r="H14" s="196"/>
      <c r="I14" s="196"/>
      <c r="J14" s="196"/>
      <c r="K14" s="196"/>
      <c r="L14" s="196"/>
      <c r="M14" s="196"/>
      <c r="N14" s="196"/>
      <c r="O14" s="196"/>
      <c r="P14" s="196"/>
      <c r="Q14" s="196"/>
      <c r="R14" s="196"/>
      <c r="S14" s="196"/>
      <c r="T14" s="196"/>
      <c r="U14" s="204"/>
      <c r="V14" s="205"/>
      <c r="W14" s="205"/>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203"/>
      <c r="CO14" s="203"/>
      <c r="CP14" s="203"/>
      <c r="CQ14" s="203"/>
      <c r="CR14" s="203"/>
      <c r="CS14" s="203"/>
      <c r="CT14" s="203"/>
      <c r="CU14" s="203"/>
      <c r="CV14" s="203"/>
      <c r="CW14" s="203"/>
      <c r="CX14" s="203"/>
      <c r="CY14" s="203"/>
      <c r="CZ14" s="203"/>
      <c r="DA14" s="203"/>
      <c r="DB14" s="203"/>
      <c r="DC14" s="203"/>
      <c r="DD14" s="203"/>
      <c r="DE14" s="203"/>
      <c r="DF14" s="203"/>
      <c r="DG14" s="203"/>
      <c r="DH14" s="203"/>
      <c r="DI14" s="203"/>
      <c r="DJ14" s="203"/>
      <c r="DK14" s="203"/>
      <c r="DL14" s="203"/>
      <c r="DM14" s="203"/>
      <c r="DN14" s="203"/>
      <c r="DO14" s="203"/>
      <c r="DP14" s="203"/>
      <c r="DQ14" s="203"/>
      <c r="DR14" s="203"/>
      <c r="DS14" s="203"/>
      <c r="DT14" s="203"/>
      <c r="DU14" s="203"/>
      <c r="DV14" s="203"/>
      <c r="DW14" s="203"/>
      <c r="DX14" s="203"/>
      <c r="DY14" s="203"/>
      <c r="DZ14" s="203"/>
      <c r="EA14" s="203"/>
      <c r="EB14" s="203"/>
      <c r="EC14" s="203"/>
      <c r="ED14" s="203"/>
      <c r="EE14" s="203"/>
      <c r="EF14" s="203"/>
      <c r="EG14" s="203"/>
      <c r="EH14" s="203"/>
      <c r="EI14" s="203"/>
      <c r="EJ14" s="203"/>
      <c r="EK14" s="203"/>
      <c r="EL14" s="203"/>
      <c r="EM14" s="203"/>
      <c r="EN14" s="203"/>
      <c r="EO14" s="203"/>
      <c r="EP14" s="203"/>
      <c r="EQ14" s="203"/>
      <c r="ER14" s="203"/>
      <c r="ES14" s="203"/>
      <c r="ET14" s="203"/>
      <c r="EU14" s="203"/>
      <c r="EV14" s="203"/>
      <c r="EW14" s="203"/>
      <c r="EX14" s="203"/>
      <c r="EY14" s="203"/>
      <c r="EZ14" s="203"/>
      <c r="FA14" s="203"/>
      <c r="FB14" s="203"/>
      <c r="FC14" s="203"/>
      <c r="FD14" s="203"/>
      <c r="FE14" s="203"/>
      <c r="FF14" s="203"/>
      <c r="FG14" s="203"/>
      <c r="FH14" s="203"/>
      <c r="FI14" s="203"/>
      <c r="FJ14" s="203"/>
      <c r="FK14" s="203"/>
      <c r="FL14" s="203"/>
      <c r="FM14" s="203"/>
      <c r="FN14" s="203"/>
      <c r="FO14" s="203"/>
      <c r="FP14" s="203"/>
      <c r="FQ14" s="203"/>
      <c r="FR14" s="203"/>
      <c r="FS14" s="203"/>
      <c r="FT14" s="203"/>
      <c r="FU14" s="203"/>
      <c r="FV14" s="203"/>
      <c r="FW14" s="203"/>
      <c r="FX14" s="203"/>
      <c r="FY14" s="203"/>
      <c r="FZ14" s="203"/>
      <c r="GA14" s="203"/>
      <c r="GB14" s="203"/>
      <c r="GC14" s="203"/>
      <c r="GD14" s="203"/>
      <c r="GE14" s="203"/>
      <c r="GF14" s="203"/>
      <c r="GG14" s="203"/>
      <c r="GH14" s="203"/>
      <c r="GI14" s="203"/>
      <c r="GJ14" s="203"/>
      <c r="GK14" s="203"/>
      <c r="GL14" s="203"/>
      <c r="GM14" s="203"/>
      <c r="GN14" s="203"/>
      <c r="GO14" s="203"/>
      <c r="GP14" s="203"/>
      <c r="GQ14" s="203"/>
      <c r="GR14" s="203"/>
      <c r="GS14" s="203"/>
      <c r="GT14" s="203"/>
      <c r="GU14" s="203"/>
      <c r="GV14" s="203"/>
      <c r="GW14" s="203"/>
      <c r="GX14" s="203"/>
      <c r="GY14" s="203"/>
      <c r="GZ14" s="203"/>
      <c r="HA14" s="203"/>
      <c r="HB14" s="203"/>
      <c r="HC14" s="203"/>
      <c r="HD14" s="203"/>
      <c r="HE14" s="203"/>
      <c r="HF14" s="203"/>
      <c r="HG14" s="203"/>
      <c r="HH14" s="203"/>
      <c r="HI14" s="203"/>
      <c r="HJ14" s="203"/>
      <c r="HK14" s="203"/>
      <c r="HL14" s="203"/>
      <c r="HM14" s="203"/>
      <c r="HN14" s="203"/>
      <c r="HO14" s="203"/>
      <c r="HP14" s="203"/>
      <c r="HQ14" s="203"/>
      <c r="HR14" s="203"/>
      <c r="HS14" s="203"/>
      <c r="HT14" s="203"/>
      <c r="HU14" s="203"/>
      <c r="HV14" s="203"/>
      <c r="HW14" s="203"/>
      <c r="HX14" s="203"/>
      <c r="HY14" s="203"/>
      <c r="HZ14" s="203"/>
      <c r="IA14" s="203"/>
      <c r="IB14" s="203"/>
      <c r="IC14" s="203"/>
      <c r="ID14" s="203"/>
      <c r="IE14" s="203"/>
      <c r="IF14" s="203"/>
      <c r="IG14" s="203"/>
      <c r="IH14" s="203"/>
      <c r="II14" s="203"/>
      <c r="IJ14" s="203"/>
      <c r="IK14" s="203"/>
      <c r="IL14" s="203"/>
      <c r="IM14" s="203"/>
      <c r="IN14" s="203"/>
    </row>
    <row r="15" spans="1:248">
      <c r="A15" s="206">
        <v>1</v>
      </c>
      <c r="B15" s="207" t="s">
        <v>121</v>
      </c>
      <c r="C15" s="483">
        <v>0.01</v>
      </c>
      <c r="D15" s="483">
        <v>0</v>
      </c>
      <c r="E15" s="483">
        <v>2.72</v>
      </c>
      <c r="F15" s="483">
        <v>0</v>
      </c>
      <c r="G15" s="483">
        <v>0</v>
      </c>
      <c r="H15" s="483">
        <v>0</v>
      </c>
      <c r="I15" s="483">
        <f>SUM(C15)</f>
        <v>0.01</v>
      </c>
      <c r="J15" s="483">
        <f t="shared" ref="J15:K15" si="0">SUM(D15)</f>
        <v>0</v>
      </c>
      <c r="K15" s="483">
        <f t="shared" si="0"/>
        <v>2.72</v>
      </c>
      <c r="L15" s="483">
        <v>0.01</v>
      </c>
      <c r="M15" s="483">
        <v>0</v>
      </c>
      <c r="N15" s="483">
        <v>2.79</v>
      </c>
      <c r="O15" s="483">
        <v>0</v>
      </c>
      <c r="P15" s="483">
        <v>0</v>
      </c>
      <c r="Q15" s="483">
        <v>0</v>
      </c>
      <c r="R15" s="483">
        <f>SUM(L15)</f>
        <v>0.01</v>
      </c>
      <c r="S15" s="483">
        <f t="shared" ref="S15:T15" si="1">SUM(M15)</f>
        <v>0</v>
      </c>
      <c r="T15" s="483">
        <f t="shared" si="1"/>
        <v>2.79</v>
      </c>
      <c r="U15" s="483">
        <f>SUM(I15+R15)</f>
        <v>0.02</v>
      </c>
      <c r="V15" s="483">
        <f t="shared" ref="V15:W15" si="2">SUM(J15+S15)</f>
        <v>0</v>
      </c>
      <c r="W15" s="483">
        <f t="shared" si="2"/>
        <v>5.51</v>
      </c>
    </row>
    <row r="16" spans="1:248">
      <c r="A16" s="206">
        <v>2</v>
      </c>
      <c r="B16" s="209" t="s">
        <v>470</v>
      </c>
      <c r="C16" s="483">
        <v>0.12</v>
      </c>
      <c r="D16" s="483">
        <v>0</v>
      </c>
      <c r="E16" s="483">
        <v>37.44</v>
      </c>
      <c r="F16" s="483">
        <v>0.23</v>
      </c>
      <c r="G16" s="483">
        <v>0</v>
      </c>
      <c r="H16" s="483">
        <f>4121*8*220/100000</f>
        <v>72.529600000000002</v>
      </c>
      <c r="I16" s="483">
        <f>SUM(C16+F16)</f>
        <v>0.35</v>
      </c>
      <c r="J16" s="483">
        <f t="shared" ref="J16:K16" si="3">SUM(D16+G16)</f>
        <v>0</v>
      </c>
      <c r="K16" s="483">
        <f t="shared" si="3"/>
        <v>109.9696</v>
      </c>
      <c r="L16" s="483">
        <v>0.1</v>
      </c>
      <c r="M16" s="483">
        <v>0</v>
      </c>
      <c r="N16" s="483">
        <v>38.29</v>
      </c>
      <c r="O16" s="483">
        <v>0.14000000000000001</v>
      </c>
      <c r="P16" s="483">
        <v>0</v>
      </c>
      <c r="Q16" s="483">
        <v>55.76</v>
      </c>
      <c r="R16" s="483">
        <f>SUM(L16+O16)</f>
        <v>0.24000000000000002</v>
      </c>
      <c r="S16" s="483">
        <f t="shared" ref="S16:S17" si="4">SUM(M16+P16)</f>
        <v>0</v>
      </c>
      <c r="T16" s="483">
        <f t="shared" ref="T16:T17" si="5">SUM(N16+Q16)</f>
        <v>94.05</v>
      </c>
      <c r="U16" s="483">
        <f>SUM(I16+R16)</f>
        <v>0.59</v>
      </c>
      <c r="V16" s="483">
        <f t="shared" ref="V16" si="6">SUM(J16+S16)</f>
        <v>0</v>
      </c>
      <c r="W16" s="483">
        <f t="shared" ref="W16" si="7">SUM(K16+T16)</f>
        <v>204.0196</v>
      </c>
    </row>
    <row r="17" spans="1:23" ht="25.5">
      <c r="A17" s="206">
        <v>3</v>
      </c>
      <c r="B17" s="209" t="s">
        <v>125</v>
      </c>
      <c r="C17" s="483">
        <v>0</v>
      </c>
      <c r="D17" s="483">
        <v>0</v>
      </c>
      <c r="E17" s="483">
        <v>6.6</v>
      </c>
      <c r="F17" s="483">
        <v>0</v>
      </c>
      <c r="G17" s="483">
        <v>0</v>
      </c>
      <c r="H17" s="483">
        <v>49.5</v>
      </c>
      <c r="I17" s="483">
        <f>SUM(C17+F17)</f>
        <v>0</v>
      </c>
      <c r="J17" s="483">
        <f t="shared" ref="J17" si="8">SUM(D17+G17)</f>
        <v>0</v>
      </c>
      <c r="K17" s="483">
        <f t="shared" ref="K17" si="9">SUM(E17+H17)</f>
        <v>56.1</v>
      </c>
      <c r="L17" s="483">
        <v>0</v>
      </c>
      <c r="M17" s="483">
        <v>0</v>
      </c>
      <c r="N17" s="483">
        <v>4.4000000000000004</v>
      </c>
      <c r="O17" s="483">
        <v>0</v>
      </c>
      <c r="P17" s="483">
        <v>0</v>
      </c>
      <c r="Q17" s="483">
        <v>33</v>
      </c>
      <c r="R17" s="483">
        <f>SUM(L17+O17)</f>
        <v>0</v>
      </c>
      <c r="S17" s="483">
        <f t="shared" si="4"/>
        <v>0</v>
      </c>
      <c r="T17" s="483">
        <f t="shared" si="5"/>
        <v>37.4</v>
      </c>
      <c r="U17" s="483">
        <f>SUM(I17+R17)</f>
        <v>0</v>
      </c>
      <c r="V17" s="483">
        <f t="shared" ref="V17" si="10">SUM(J17+S17)</f>
        <v>0</v>
      </c>
      <c r="W17" s="483">
        <f t="shared" ref="W17" si="11">SUM(K17+T17)</f>
        <v>93.5</v>
      </c>
    </row>
    <row r="18" spans="1:23" ht="25.5">
      <c r="A18" s="206">
        <v>4</v>
      </c>
      <c r="B18" s="209" t="s">
        <v>123</v>
      </c>
      <c r="C18" s="483">
        <f>13*0.1*220/1000*750/100000</f>
        <v>2.1449999999999998E-3</v>
      </c>
      <c r="D18" s="483">
        <v>0</v>
      </c>
      <c r="E18" s="483">
        <v>0.68</v>
      </c>
      <c r="F18" s="483">
        <v>0</v>
      </c>
      <c r="G18" s="483">
        <v>0</v>
      </c>
      <c r="H18" s="483">
        <v>0</v>
      </c>
      <c r="I18" s="483">
        <f>SUM(C18+F18)</f>
        <v>2.1449999999999998E-3</v>
      </c>
      <c r="J18" s="483">
        <f t="shared" ref="J18" si="12">SUM(D18+G18)</f>
        <v>0</v>
      </c>
      <c r="K18" s="483">
        <f t="shared" ref="K18" si="13">SUM(E18+H18)</f>
        <v>0.68</v>
      </c>
      <c r="L18" s="483">
        <v>0.01</v>
      </c>
      <c r="M18" s="483">
        <v>0</v>
      </c>
      <c r="N18" s="483">
        <v>0.7</v>
      </c>
      <c r="O18" s="483">
        <v>0</v>
      </c>
      <c r="P18" s="483">
        <v>0</v>
      </c>
      <c r="Q18" s="483">
        <v>0</v>
      </c>
      <c r="R18" s="483">
        <f>SUM(L18+O18)</f>
        <v>0.01</v>
      </c>
      <c r="S18" s="483">
        <f t="shared" ref="S18" si="14">SUM(M18+P18)</f>
        <v>0</v>
      </c>
      <c r="T18" s="483">
        <f t="shared" ref="T18" si="15">SUM(N18+Q18)</f>
        <v>0.7</v>
      </c>
      <c r="U18" s="483">
        <f>SUM(I18+R18)</f>
        <v>1.2145E-2</v>
      </c>
      <c r="V18" s="483">
        <f t="shared" ref="V18" si="16">SUM(J18+S18)</f>
        <v>0</v>
      </c>
      <c r="W18" s="483">
        <f t="shared" ref="W18" si="17">SUM(K18+T18)</f>
        <v>1.38</v>
      </c>
    </row>
    <row r="19" spans="1:23">
      <c r="A19" s="206">
        <v>5</v>
      </c>
      <c r="B19" s="207" t="s">
        <v>124</v>
      </c>
      <c r="C19" s="483">
        <v>0</v>
      </c>
      <c r="D19" s="483">
        <v>0</v>
      </c>
      <c r="E19" s="483">
        <v>30</v>
      </c>
      <c r="F19" s="483">
        <v>0</v>
      </c>
      <c r="G19" s="483">
        <v>0</v>
      </c>
      <c r="H19" s="483">
        <v>15</v>
      </c>
      <c r="I19" s="483">
        <f>SUM(C19+F19)</f>
        <v>0</v>
      </c>
      <c r="J19" s="483">
        <f t="shared" ref="J19" si="18">SUM(D19+G19)</f>
        <v>0</v>
      </c>
      <c r="K19" s="483">
        <f t="shared" ref="K19" si="19">SUM(E19+H19)</f>
        <v>45</v>
      </c>
      <c r="L19" s="483">
        <v>0</v>
      </c>
      <c r="M19" s="483">
        <v>0</v>
      </c>
      <c r="N19" s="483">
        <v>0</v>
      </c>
      <c r="O19" s="483">
        <v>0</v>
      </c>
      <c r="P19" s="483">
        <v>0</v>
      </c>
      <c r="Q19" s="483">
        <v>0</v>
      </c>
      <c r="R19" s="483">
        <f>SUM(L19+O19)</f>
        <v>0</v>
      </c>
      <c r="S19" s="483">
        <f t="shared" ref="S19" si="20">SUM(M19+P19)</f>
        <v>0</v>
      </c>
      <c r="T19" s="483">
        <f t="shared" ref="T19" si="21">SUM(N19+Q19)</f>
        <v>0</v>
      </c>
      <c r="U19" s="483">
        <f>SUM(I19+R19)</f>
        <v>0</v>
      </c>
      <c r="V19" s="483">
        <f t="shared" ref="V19" si="22">SUM(J19+S19)</f>
        <v>0</v>
      </c>
      <c r="W19" s="483">
        <f t="shared" ref="W19" si="23">SUM(K19+T19)</f>
        <v>45</v>
      </c>
    </row>
    <row r="20" spans="1:23" ht="12.75" customHeight="1">
      <c r="A20" s="862" t="s">
        <v>236</v>
      </c>
      <c r="B20" s="863"/>
      <c r="C20" s="483"/>
      <c r="D20" s="483"/>
      <c r="E20" s="483"/>
      <c r="F20" s="483"/>
      <c r="G20" s="483"/>
      <c r="H20" s="483"/>
      <c r="I20" s="483"/>
      <c r="J20" s="483"/>
      <c r="K20" s="483"/>
      <c r="L20" s="483"/>
      <c r="M20" s="483"/>
      <c r="N20" s="483"/>
      <c r="O20" s="483"/>
      <c r="P20" s="483"/>
      <c r="Q20" s="483"/>
      <c r="R20" s="483"/>
      <c r="S20" s="483"/>
      <c r="T20" s="483"/>
      <c r="U20" s="483"/>
      <c r="V20" s="483"/>
      <c r="W20" s="483"/>
    </row>
    <row r="21" spans="1:23">
      <c r="A21" s="206">
        <v>6</v>
      </c>
      <c r="B21" s="207" t="s">
        <v>126</v>
      </c>
      <c r="C21" s="208">
        <v>0</v>
      </c>
      <c r="D21" s="208">
        <v>0</v>
      </c>
      <c r="E21" s="208">
        <v>0</v>
      </c>
      <c r="F21" s="208">
        <v>0</v>
      </c>
      <c r="G21" s="208">
        <v>0</v>
      </c>
      <c r="H21" s="208">
        <v>0</v>
      </c>
      <c r="I21" s="208">
        <v>0</v>
      </c>
      <c r="J21" s="208">
        <v>0</v>
      </c>
      <c r="K21" s="208">
        <v>0</v>
      </c>
      <c r="L21" s="208">
        <v>0</v>
      </c>
      <c r="M21" s="208">
        <v>0</v>
      </c>
      <c r="N21" s="208">
        <v>0</v>
      </c>
      <c r="O21" s="208">
        <v>0</v>
      </c>
      <c r="P21" s="208">
        <v>0</v>
      </c>
      <c r="Q21" s="208">
        <v>0</v>
      </c>
      <c r="R21" s="208">
        <v>0</v>
      </c>
      <c r="S21" s="208">
        <v>0</v>
      </c>
      <c r="T21" s="208">
        <v>0</v>
      </c>
      <c r="U21" s="208">
        <v>0</v>
      </c>
      <c r="V21" s="208">
        <v>0</v>
      </c>
      <c r="W21" s="208">
        <v>0</v>
      </c>
    </row>
    <row r="22" spans="1:23">
      <c r="A22" s="206">
        <v>7</v>
      </c>
      <c r="B22" s="207" t="s">
        <v>127</v>
      </c>
      <c r="C22" s="208">
        <v>0</v>
      </c>
      <c r="D22" s="208">
        <v>0</v>
      </c>
      <c r="E22" s="208">
        <v>0</v>
      </c>
      <c r="F22" s="208">
        <v>0</v>
      </c>
      <c r="G22" s="208">
        <v>0</v>
      </c>
      <c r="H22" s="208">
        <v>0</v>
      </c>
      <c r="I22" s="208">
        <v>0</v>
      </c>
      <c r="J22" s="208">
        <v>0</v>
      </c>
      <c r="K22" s="208">
        <v>0</v>
      </c>
      <c r="L22" s="208">
        <v>0</v>
      </c>
      <c r="M22" s="208">
        <v>0</v>
      </c>
      <c r="N22" s="208">
        <v>0</v>
      </c>
      <c r="O22" s="208">
        <v>0</v>
      </c>
      <c r="P22" s="208">
        <v>0</v>
      </c>
      <c r="Q22" s="208">
        <v>0</v>
      </c>
      <c r="R22" s="208">
        <v>0</v>
      </c>
      <c r="S22" s="208">
        <v>0</v>
      </c>
      <c r="T22" s="208">
        <v>0</v>
      </c>
      <c r="U22" s="208">
        <v>0</v>
      </c>
      <c r="V22" s="208">
        <v>0</v>
      </c>
      <c r="W22" s="208">
        <v>0</v>
      </c>
    </row>
    <row r="23" spans="1:23">
      <c r="A23" s="210" t="s">
        <v>6</v>
      </c>
      <c r="B23" s="211"/>
      <c r="C23" s="208"/>
      <c r="D23" s="208"/>
      <c r="E23" s="208"/>
      <c r="F23" s="208"/>
      <c r="G23" s="208"/>
      <c r="H23" s="208"/>
      <c r="I23" s="208"/>
      <c r="J23" s="208"/>
      <c r="K23" s="208"/>
      <c r="L23" s="208"/>
      <c r="M23" s="208"/>
      <c r="N23" s="208"/>
      <c r="O23" s="208"/>
      <c r="P23" s="208"/>
      <c r="Q23" s="208"/>
      <c r="R23" s="208"/>
      <c r="S23" s="208"/>
      <c r="T23" s="208"/>
      <c r="U23" s="208"/>
      <c r="V23" s="208"/>
      <c r="W23" s="208"/>
    </row>
    <row r="24" spans="1:23">
      <c r="A24" s="210" t="s">
        <v>6</v>
      </c>
      <c r="B24" s="211"/>
      <c r="C24" s="208"/>
      <c r="D24" s="208"/>
      <c r="E24" s="208"/>
      <c r="F24" s="208"/>
      <c r="G24" s="208"/>
      <c r="H24" s="208"/>
      <c r="I24" s="208"/>
      <c r="J24" s="208"/>
      <c r="K24" s="208"/>
      <c r="L24" s="208"/>
      <c r="M24" s="208"/>
      <c r="N24" s="208"/>
      <c r="O24" s="208"/>
      <c r="P24" s="208"/>
      <c r="Q24" s="208"/>
      <c r="R24" s="208"/>
      <c r="S24" s="208"/>
      <c r="T24" s="208"/>
      <c r="U24" s="208"/>
      <c r="V24" s="208"/>
      <c r="W24" s="208"/>
    </row>
    <row r="25" spans="1:23">
      <c r="A25" s="206" t="s">
        <v>16</v>
      </c>
      <c r="B25" s="207"/>
      <c r="C25" s="484">
        <f>SUM(C15+C16+C17+C18+C19+C21+C22)</f>
        <v>0.13214500000000001</v>
      </c>
      <c r="D25" s="484">
        <f t="shared" ref="D25:W25" si="24">SUM(D15+D16+D17+D18+D19+D21+D22)</f>
        <v>0</v>
      </c>
      <c r="E25" s="484">
        <f t="shared" si="24"/>
        <v>77.44</v>
      </c>
      <c r="F25" s="484">
        <f t="shared" si="24"/>
        <v>0.23</v>
      </c>
      <c r="G25" s="484">
        <f t="shared" si="24"/>
        <v>0</v>
      </c>
      <c r="H25" s="484">
        <f t="shared" si="24"/>
        <v>137.02960000000002</v>
      </c>
      <c r="I25" s="484">
        <f t="shared" si="24"/>
        <v>0.36214499999999999</v>
      </c>
      <c r="J25" s="484">
        <f t="shared" si="24"/>
        <v>0</v>
      </c>
      <c r="K25" s="484">
        <f t="shared" si="24"/>
        <v>214.46960000000001</v>
      </c>
      <c r="L25" s="484">
        <f t="shared" si="24"/>
        <v>0.12</v>
      </c>
      <c r="M25" s="484">
        <f t="shared" si="24"/>
        <v>0</v>
      </c>
      <c r="N25" s="484">
        <f t="shared" si="24"/>
        <v>46.18</v>
      </c>
      <c r="O25" s="484">
        <f t="shared" si="24"/>
        <v>0.14000000000000001</v>
      </c>
      <c r="P25" s="484">
        <f t="shared" si="24"/>
        <v>0</v>
      </c>
      <c r="Q25" s="484">
        <f t="shared" si="24"/>
        <v>88.759999999999991</v>
      </c>
      <c r="R25" s="484">
        <f t="shared" si="24"/>
        <v>0.26</v>
      </c>
      <c r="S25" s="484">
        <f t="shared" si="24"/>
        <v>0</v>
      </c>
      <c r="T25" s="484">
        <f t="shared" si="24"/>
        <v>134.94</v>
      </c>
      <c r="U25" s="484">
        <f t="shared" si="24"/>
        <v>0.62214499999999995</v>
      </c>
      <c r="V25" s="484">
        <f t="shared" si="24"/>
        <v>0</v>
      </c>
      <c r="W25" s="484">
        <f t="shared" si="24"/>
        <v>349.40959999999995</v>
      </c>
    </row>
    <row r="26" spans="1:23">
      <c r="A26" s="212"/>
      <c r="B26" s="212"/>
    </row>
    <row r="30" spans="1:23">
      <c r="A30" s="853"/>
      <c r="B30" s="853"/>
      <c r="C30" s="853"/>
      <c r="D30" s="853"/>
      <c r="E30" s="853"/>
      <c r="F30" s="853"/>
      <c r="G30" s="853"/>
      <c r="H30" s="853"/>
      <c r="I30" s="853"/>
      <c r="J30" s="213"/>
      <c r="K30" s="213"/>
      <c r="L30" s="213"/>
      <c r="M30" s="213"/>
      <c r="N30" s="213"/>
      <c r="O30" s="853"/>
      <c r="P30" s="853"/>
      <c r="Q30" s="853"/>
      <c r="R30" s="853"/>
      <c r="S30" s="853"/>
      <c r="T30" s="853"/>
      <c r="U30" s="853"/>
    </row>
    <row r="32" spans="1:23" ht="15.75">
      <c r="A32" s="214" t="s">
        <v>11</v>
      </c>
      <c r="B32" s="214"/>
      <c r="C32" s="214"/>
      <c r="D32" s="214"/>
      <c r="E32" s="214"/>
      <c r="F32" s="214"/>
      <c r="G32" s="214"/>
      <c r="H32" s="214"/>
      <c r="I32" s="214"/>
      <c r="J32" s="214"/>
      <c r="K32" s="214"/>
      <c r="L32" s="214"/>
      <c r="M32" s="214"/>
      <c r="N32" s="214"/>
      <c r="R32" s="855" t="s">
        <v>12</v>
      </c>
      <c r="S32" s="855"/>
      <c r="T32" s="855"/>
      <c r="U32" s="855"/>
    </row>
    <row r="33" spans="1:23" ht="15.75">
      <c r="A33" s="854" t="s">
        <v>764</v>
      </c>
      <c r="B33" s="854"/>
      <c r="C33" s="854"/>
      <c r="D33" s="854"/>
      <c r="E33" s="854"/>
      <c r="F33" s="854"/>
      <c r="G33" s="854"/>
      <c r="H33" s="854"/>
      <c r="I33" s="854"/>
      <c r="J33" s="854"/>
      <c r="K33" s="854"/>
      <c r="L33" s="854"/>
      <c r="M33" s="854"/>
      <c r="N33" s="854"/>
      <c r="O33" s="854"/>
      <c r="P33" s="854"/>
      <c r="Q33" s="854"/>
      <c r="R33" s="854"/>
      <c r="S33" s="854"/>
      <c r="T33" s="854"/>
      <c r="U33" s="854"/>
    </row>
    <row r="34" spans="1:23">
      <c r="R34" s="852" t="s">
        <v>78</v>
      </c>
      <c r="S34" s="852"/>
      <c r="T34" s="852"/>
      <c r="U34" s="852"/>
      <c r="V34" s="852"/>
      <c r="W34" s="852"/>
    </row>
  </sheetData>
  <mergeCells count="23">
    <mergeCell ref="A20:B20"/>
    <mergeCell ref="A14:B14"/>
    <mergeCell ref="O11:Q11"/>
    <mergeCell ref="V9:W9"/>
    <mergeCell ref="A10:A11"/>
    <mergeCell ref="B10:B11"/>
    <mergeCell ref="C10:K10"/>
    <mergeCell ref="L10:T10"/>
    <mergeCell ref="U10:W11"/>
    <mergeCell ref="R11:T11"/>
    <mergeCell ref="O1:U1"/>
    <mergeCell ref="B4:U4"/>
    <mergeCell ref="B6:U6"/>
    <mergeCell ref="C11:E11"/>
    <mergeCell ref="F11:H11"/>
    <mergeCell ref="I11:K11"/>
    <mergeCell ref="L11:N11"/>
    <mergeCell ref="A8:C8"/>
    <mergeCell ref="R34:W34"/>
    <mergeCell ref="A30:I30"/>
    <mergeCell ref="O30:U30"/>
    <mergeCell ref="A33:U33"/>
    <mergeCell ref="R32:U32"/>
  </mergeCells>
  <printOptions horizontalCentered="1"/>
  <pageMargins left="0.70866141732283472" right="0.70866141732283472" top="0.23622047244094491" bottom="0" header="0.31496062992125984" footer="0.31496062992125984"/>
  <pageSetup paperSize="9" scale="70" orientation="landscape" r:id="rId1"/>
  <colBreaks count="1" manualBreakCount="1">
    <brk id="23" max="1048575" man="1"/>
  </colBreaks>
</worksheet>
</file>

<file path=xl/worksheets/sheet67.xml><?xml version="1.0" encoding="utf-8"?>
<worksheet xmlns="http://schemas.openxmlformats.org/spreadsheetml/2006/main" xmlns:r="http://schemas.openxmlformats.org/officeDocument/2006/relationships">
  <sheetPr>
    <pageSetUpPr fitToPage="1"/>
  </sheetPr>
  <dimension ref="A1:P40"/>
  <sheetViews>
    <sheetView zoomScaleSheetLayoutView="78" workbookViewId="0">
      <selection activeCell="A8" sqref="A8:C8"/>
    </sheetView>
  </sheetViews>
  <sheetFormatPr defaultColWidth="9.140625" defaultRowHeight="12.75"/>
  <cols>
    <col min="1" max="1" width="7.42578125" style="356" customWidth="1"/>
    <col min="2" max="2" width="17.140625" style="356" customWidth="1"/>
    <col min="3" max="3" width="11" style="356" customWidth="1"/>
    <col min="4" max="4" width="10" style="356" customWidth="1"/>
    <col min="5" max="5" width="11.85546875" style="356" customWidth="1"/>
    <col min="6" max="6" width="12.140625" style="356" customWidth="1"/>
    <col min="7" max="7" width="13.28515625" style="356" customWidth="1"/>
    <col min="8" max="8" width="14.5703125" style="356" customWidth="1"/>
    <col min="9" max="9" width="12.7109375" style="356" customWidth="1"/>
    <col min="10" max="10" width="14" style="356" customWidth="1"/>
    <col min="11" max="11" width="10.85546875" style="356" customWidth="1"/>
    <col min="12" max="12" width="10.7109375" style="356" customWidth="1"/>
    <col min="13" max="16384" width="9.140625" style="356"/>
  </cols>
  <sheetData>
    <row r="1" spans="1:16" customFormat="1">
      <c r="E1" s="602"/>
      <c r="F1" s="602"/>
      <c r="G1" s="602"/>
      <c r="H1" s="602"/>
      <c r="I1" s="602"/>
      <c r="J1" s="357" t="s">
        <v>763</v>
      </c>
    </row>
    <row r="2" spans="1:16" customFormat="1" ht="15">
      <c r="A2" s="662" t="s">
        <v>0</v>
      </c>
      <c r="B2" s="662"/>
      <c r="C2" s="662"/>
      <c r="D2" s="662"/>
      <c r="E2" s="662"/>
      <c r="F2" s="662"/>
      <c r="G2" s="662"/>
      <c r="H2" s="662"/>
      <c r="I2" s="662"/>
      <c r="J2" s="662"/>
    </row>
    <row r="3" spans="1:16" customFormat="1" ht="20.25">
      <c r="A3" s="605" t="s">
        <v>631</v>
      </c>
      <c r="B3" s="605"/>
      <c r="C3" s="605"/>
      <c r="D3" s="605"/>
      <c r="E3" s="605"/>
      <c r="F3" s="605"/>
      <c r="G3" s="605"/>
      <c r="H3" s="605"/>
      <c r="I3" s="605"/>
      <c r="J3" s="605"/>
    </row>
    <row r="4" spans="1:16" customFormat="1" ht="14.25" customHeight="1"/>
    <row r="5" spans="1:16" ht="19.5" customHeight="1">
      <c r="A5" s="663" t="s">
        <v>762</v>
      </c>
      <c r="B5" s="663"/>
      <c r="C5" s="663"/>
      <c r="D5" s="663"/>
      <c r="E5" s="663"/>
      <c r="F5" s="663"/>
      <c r="G5" s="663"/>
      <c r="H5" s="663"/>
      <c r="I5" s="663"/>
      <c r="J5" s="663"/>
      <c r="K5" s="663"/>
      <c r="L5" s="663"/>
    </row>
    <row r="6" spans="1:16" ht="13.5" customHeight="1">
      <c r="A6" s="354"/>
      <c r="B6" s="354"/>
      <c r="C6" s="354"/>
      <c r="D6" s="354"/>
      <c r="E6" s="354"/>
      <c r="F6" s="354"/>
      <c r="G6" s="354"/>
      <c r="H6" s="354"/>
      <c r="I6" s="354"/>
      <c r="J6" s="354"/>
    </row>
    <row r="7" spans="1:16" ht="0.75" customHeight="1"/>
    <row r="8" spans="1:16">
      <c r="A8" s="554" t="s">
        <v>851</v>
      </c>
      <c r="B8" s="554"/>
      <c r="C8" s="554"/>
      <c r="H8" s="712" t="s">
        <v>638</v>
      </c>
      <c r="I8" s="712"/>
      <c r="J8" s="712"/>
    </row>
    <row r="9" spans="1:16">
      <c r="A9" s="581" t="s">
        <v>2</v>
      </c>
      <c r="B9" s="581" t="s">
        <v>733</v>
      </c>
      <c r="C9" s="555" t="s">
        <v>754</v>
      </c>
      <c r="D9" s="555"/>
      <c r="E9" s="555" t="s">
        <v>122</v>
      </c>
      <c r="F9" s="555"/>
      <c r="G9" s="555" t="s">
        <v>759</v>
      </c>
      <c r="H9" s="555"/>
      <c r="I9" s="555" t="s">
        <v>123</v>
      </c>
      <c r="J9" s="555"/>
      <c r="K9" s="555" t="s">
        <v>124</v>
      </c>
      <c r="L9" s="555"/>
      <c r="O9" s="20"/>
      <c r="P9" s="23"/>
    </row>
    <row r="10" spans="1:16" ht="53.25" customHeight="1">
      <c r="A10" s="581"/>
      <c r="B10" s="581"/>
      <c r="C10" s="352" t="s">
        <v>755</v>
      </c>
      <c r="D10" s="352" t="s">
        <v>756</v>
      </c>
      <c r="E10" s="352" t="s">
        <v>757</v>
      </c>
      <c r="F10" s="352" t="s">
        <v>758</v>
      </c>
      <c r="G10" s="352" t="s">
        <v>757</v>
      </c>
      <c r="H10" s="352" t="s">
        <v>758</v>
      </c>
      <c r="I10" s="352" t="s">
        <v>755</v>
      </c>
      <c r="J10" s="352" t="s">
        <v>756</v>
      </c>
      <c r="K10" s="352" t="s">
        <v>755</v>
      </c>
      <c r="L10" s="352" t="s">
        <v>756</v>
      </c>
    </row>
    <row r="11" spans="1:16">
      <c r="A11" s="352">
        <v>1</v>
      </c>
      <c r="B11" s="352">
        <v>2</v>
      </c>
      <c r="C11" s="352">
        <v>3</v>
      </c>
      <c r="D11" s="352">
        <v>4</v>
      </c>
      <c r="E11" s="352">
        <v>5</v>
      </c>
      <c r="F11" s="352">
        <v>6</v>
      </c>
      <c r="G11" s="352">
        <v>7</v>
      </c>
      <c r="H11" s="352">
        <v>8</v>
      </c>
      <c r="I11" s="352">
        <v>9</v>
      </c>
      <c r="J11" s="352">
        <v>10</v>
      </c>
      <c r="K11" s="352">
        <v>11</v>
      </c>
      <c r="L11" s="352">
        <v>12</v>
      </c>
    </row>
    <row r="12" spans="1:16">
      <c r="A12" s="353">
        <v>1</v>
      </c>
      <c r="B12" s="377" t="s">
        <v>835</v>
      </c>
      <c r="C12" s="390">
        <v>0</v>
      </c>
      <c r="D12" s="390">
        <v>0</v>
      </c>
      <c r="E12" s="390">
        <v>0</v>
      </c>
      <c r="F12" s="390">
        <v>0</v>
      </c>
      <c r="G12" s="390">
        <v>0</v>
      </c>
      <c r="H12" s="390">
        <v>0</v>
      </c>
      <c r="I12" s="390">
        <v>0</v>
      </c>
      <c r="J12" s="390">
        <v>0</v>
      </c>
      <c r="K12" s="390">
        <v>0</v>
      </c>
      <c r="L12" s="390">
        <v>0</v>
      </c>
    </row>
    <row r="13" spans="1:16">
      <c r="A13" s="353">
        <v>2</v>
      </c>
      <c r="B13" s="414"/>
      <c r="C13" s="390"/>
      <c r="D13" s="390"/>
      <c r="E13" s="390"/>
      <c r="F13" s="390"/>
      <c r="G13" s="390"/>
      <c r="H13" s="390"/>
      <c r="I13" s="390"/>
      <c r="J13" s="390"/>
      <c r="K13" s="390"/>
      <c r="L13" s="390"/>
    </row>
    <row r="14" spans="1:16">
      <c r="A14" s="353">
        <v>3</v>
      </c>
      <c r="B14" s="377"/>
      <c r="C14" s="390"/>
      <c r="D14" s="390"/>
      <c r="E14" s="390"/>
      <c r="F14" s="390"/>
      <c r="G14" s="390"/>
      <c r="H14" s="390"/>
      <c r="I14" s="390"/>
      <c r="J14" s="390"/>
      <c r="K14" s="390"/>
      <c r="L14" s="390"/>
    </row>
    <row r="15" spans="1:16">
      <c r="A15" s="353">
        <v>4</v>
      </c>
      <c r="B15" s="20"/>
      <c r="C15" s="20"/>
      <c r="D15" s="20"/>
      <c r="E15" s="20"/>
      <c r="F15" s="20"/>
      <c r="G15" s="20"/>
      <c r="H15" s="20"/>
      <c r="I15" s="20"/>
      <c r="J15" s="20"/>
      <c r="K15" s="20"/>
      <c r="L15" s="20"/>
    </row>
    <row r="16" spans="1:16">
      <c r="A16" s="353">
        <v>5</v>
      </c>
      <c r="B16" s="20"/>
      <c r="C16" s="20"/>
      <c r="D16" s="20"/>
      <c r="E16" s="20"/>
      <c r="F16" s="20"/>
      <c r="G16" s="20"/>
      <c r="H16" s="20"/>
      <c r="I16" s="20"/>
      <c r="J16" s="20"/>
      <c r="K16" s="20"/>
      <c r="L16" s="20"/>
    </row>
    <row r="17" spans="1:12">
      <c r="A17" s="353">
        <v>6</v>
      </c>
      <c r="B17" s="20"/>
      <c r="C17" s="20"/>
      <c r="D17" s="20"/>
      <c r="E17" s="20"/>
      <c r="F17" s="20"/>
      <c r="G17" s="20"/>
      <c r="H17" s="20"/>
      <c r="I17" s="20"/>
      <c r="J17" s="20"/>
      <c r="K17" s="20"/>
      <c r="L17" s="20"/>
    </row>
    <row r="18" spans="1:12">
      <c r="A18" s="353">
        <v>7</v>
      </c>
      <c r="B18" s="20"/>
      <c r="C18" s="20"/>
      <c r="D18" s="20"/>
      <c r="E18" s="20"/>
      <c r="F18" s="20"/>
      <c r="G18" s="20"/>
      <c r="H18" s="20"/>
      <c r="I18" s="20"/>
      <c r="J18" s="20"/>
      <c r="K18" s="20"/>
      <c r="L18" s="20"/>
    </row>
    <row r="19" spans="1:12">
      <c r="A19" s="353">
        <v>8</v>
      </c>
      <c r="B19" s="20"/>
      <c r="C19" s="20"/>
      <c r="D19" s="20"/>
      <c r="E19" s="20"/>
      <c r="F19" s="20"/>
      <c r="G19" s="20"/>
      <c r="H19" s="20"/>
      <c r="I19" s="20"/>
      <c r="J19" s="20"/>
      <c r="K19" s="20"/>
      <c r="L19" s="20"/>
    </row>
    <row r="20" spans="1:12">
      <c r="A20" s="353">
        <v>9</v>
      </c>
      <c r="B20" s="20"/>
      <c r="C20" s="20"/>
      <c r="D20" s="20"/>
      <c r="E20" s="20"/>
      <c r="F20" s="20"/>
      <c r="G20" s="20"/>
      <c r="H20" s="20"/>
      <c r="I20" s="20"/>
      <c r="J20" s="20"/>
      <c r="K20" s="20"/>
      <c r="L20" s="20"/>
    </row>
    <row r="21" spans="1:12">
      <c r="A21" s="353">
        <v>10</v>
      </c>
      <c r="B21" s="20"/>
      <c r="C21" s="20"/>
      <c r="D21" s="20"/>
      <c r="E21" s="20"/>
      <c r="F21" s="20"/>
      <c r="G21" s="20"/>
      <c r="H21" s="20"/>
      <c r="I21" s="20"/>
      <c r="J21" s="20"/>
      <c r="K21" s="20"/>
      <c r="L21" s="20"/>
    </row>
    <row r="22" spans="1:12">
      <c r="A22" s="353">
        <v>11</v>
      </c>
      <c r="B22" s="20"/>
      <c r="C22" s="20"/>
      <c r="D22" s="20"/>
      <c r="E22" s="20"/>
      <c r="F22" s="20"/>
      <c r="G22" s="20"/>
      <c r="H22" s="20"/>
      <c r="I22" s="20"/>
      <c r="J22" s="20"/>
      <c r="K22" s="20"/>
      <c r="L22" s="20"/>
    </row>
    <row r="23" spans="1:12">
      <c r="A23" s="353">
        <v>12</v>
      </c>
      <c r="B23" s="20"/>
      <c r="C23" s="20"/>
      <c r="D23" s="20"/>
      <c r="E23" s="20"/>
      <c r="F23" s="20"/>
      <c r="G23" s="20"/>
      <c r="H23" s="20"/>
      <c r="I23" s="20"/>
      <c r="J23" s="20"/>
      <c r="K23" s="20"/>
      <c r="L23" s="20"/>
    </row>
    <row r="24" spans="1:12">
      <c r="A24" s="353">
        <v>13</v>
      </c>
      <c r="B24" s="20"/>
      <c r="C24" s="20"/>
      <c r="D24" s="20"/>
      <c r="E24" s="20"/>
      <c r="F24" s="20"/>
      <c r="G24" s="20"/>
      <c r="H24" s="20"/>
      <c r="I24" s="20"/>
      <c r="J24" s="20"/>
      <c r="K24" s="20"/>
      <c r="L24" s="20"/>
    </row>
    <row r="25" spans="1:12">
      <c r="A25" s="353">
        <v>14</v>
      </c>
      <c r="B25" s="20"/>
      <c r="C25" s="20"/>
      <c r="D25" s="20"/>
      <c r="E25" s="20"/>
      <c r="F25" s="20"/>
      <c r="G25" s="20"/>
      <c r="H25" s="20"/>
      <c r="I25" s="20"/>
      <c r="J25" s="20"/>
      <c r="K25" s="20"/>
      <c r="L25" s="20"/>
    </row>
    <row r="26" spans="1:12">
      <c r="A26" s="21" t="s">
        <v>6</v>
      </c>
      <c r="B26" s="20"/>
      <c r="C26" s="20"/>
      <c r="D26" s="20"/>
      <c r="E26" s="20"/>
      <c r="F26" s="20"/>
      <c r="G26" s="20"/>
      <c r="H26" s="20"/>
      <c r="I26" s="20"/>
      <c r="J26" s="20"/>
      <c r="K26" s="20"/>
      <c r="L26" s="20"/>
    </row>
    <row r="27" spans="1:12">
      <c r="A27" s="21" t="s">
        <v>6</v>
      </c>
      <c r="B27" s="20"/>
      <c r="C27" s="20"/>
      <c r="D27" s="20"/>
      <c r="E27" s="20"/>
      <c r="F27" s="20"/>
      <c r="G27" s="20"/>
      <c r="H27" s="20"/>
      <c r="I27" s="20"/>
      <c r="J27" s="20"/>
      <c r="K27" s="20"/>
      <c r="L27" s="20"/>
    </row>
    <row r="28" spans="1:12">
      <c r="A28" s="351" t="s">
        <v>16</v>
      </c>
      <c r="B28" s="31"/>
      <c r="C28" s="389">
        <f>SUM(C12:C27)</f>
        <v>0</v>
      </c>
      <c r="D28" s="389">
        <f t="shared" ref="D28:L28" si="0">SUM(D12:D27)</f>
        <v>0</v>
      </c>
      <c r="E28" s="389">
        <f t="shared" si="0"/>
        <v>0</v>
      </c>
      <c r="F28" s="389">
        <f t="shared" si="0"/>
        <v>0</v>
      </c>
      <c r="G28" s="389">
        <f t="shared" si="0"/>
        <v>0</v>
      </c>
      <c r="H28" s="389">
        <f t="shared" si="0"/>
        <v>0</v>
      </c>
      <c r="I28" s="389">
        <f t="shared" si="0"/>
        <v>0</v>
      </c>
      <c r="J28" s="389">
        <f t="shared" si="0"/>
        <v>0</v>
      </c>
      <c r="K28" s="389">
        <f t="shared" si="0"/>
        <v>0</v>
      </c>
      <c r="L28" s="389">
        <f t="shared" si="0"/>
        <v>0</v>
      </c>
    </row>
    <row r="29" spans="1:12">
      <c r="A29" s="13"/>
      <c r="B29" s="32"/>
      <c r="C29" s="32"/>
      <c r="D29" s="23"/>
      <c r="E29" s="23"/>
      <c r="F29" s="23"/>
      <c r="G29" s="23"/>
      <c r="H29" s="23"/>
      <c r="I29" s="23"/>
      <c r="J29" s="23"/>
    </row>
    <row r="30" spans="1:12">
      <c r="A30" s="13"/>
      <c r="B30" s="32"/>
      <c r="C30" s="32"/>
      <c r="D30" s="23"/>
      <c r="E30" s="23"/>
      <c r="F30" s="23"/>
      <c r="G30" s="23"/>
      <c r="H30" s="23"/>
      <c r="I30" s="23"/>
      <c r="J30" s="23"/>
    </row>
    <row r="31" spans="1:12">
      <c r="A31" s="13"/>
      <c r="B31" s="32"/>
      <c r="C31" s="32"/>
      <c r="D31" s="23"/>
      <c r="E31" s="23"/>
      <c r="F31" s="23"/>
      <c r="G31" s="23"/>
      <c r="H31" s="23"/>
      <c r="I31" s="23"/>
      <c r="J31" s="23"/>
    </row>
    <row r="32" spans="1:12" ht="15.75" customHeight="1">
      <c r="A32" s="16" t="s">
        <v>11</v>
      </c>
      <c r="B32" s="16"/>
      <c r="C32" s="16"/>
      <c r="D32" s="16"/>
      <c r="E32" s="16"/>
      <c r="F32" s="16"/>
      <c r="G32" s="16"/>
      <c r="I32" s="553" t="s">
        <v>12</v>
      </c>
      <c r="J32" s="553"/>
    </row>
    <row r="33" spans="1:10" ht="12.75" customHeight="1">
      <c r="A33" s="552" t="s">
        <v>764</v>
      </c>
      <c r="B33" s="552"/>
      <c r="C33" s="552"/>
      <c r="D33" s="552"/>
      <c r="E33" s="552"/>
      <c r="F33" s="552"/>
      <c r="G33" s="552"/>
      <c r="H33" s="552"/>
      <c r="I33" s="552"/>
      <c r="J33" s="552"/>
    </row>
    <row r="34" spans="1:10">
      <c r="A34" s="16"/>
      <c r="B34" s="16"/>
      <c r="C34" s="16"/>
      <c r="E34" s="16"/>
      <c r="H34" s="554" t="s">
        <v>78</v>
      </c>
      <c r="I34" s="554"/>
      <c r="J34" s="554"/>
    </row>
    <row r="38" spans="1:10">
      <c r="A38" s="673"/>
      <c r="B38" s="673"/>
      <c r="C38" s="673"/>
      <c r="D38" s="673"/>
      <c r="E38" s="673"/>
      <c r="F38" s="673"/>
      <c r="G38" s="673"/>
      <c r="H38" s="673"/>
      <c r="I38" s="673"/>
      <c r="J38" s="673"/>
    </row>
    <row r="40" spans="1:10">
      <c r="A40" s="673"/>
      <c r="B40" s="673"/>
      <c r="C40" s="673"/>
      <c r="D40" s="673"/>
      <c r="E40" s="673"/>
      <c r="F40" s="673"/>
      <c r="G40" s="673"/>
      <c r="H40" s="673"/>
      <c r="I40" s="673"/>
      <c r="J40" s="673"/>
    </row>
  </sheetData>
  <mergeCells count="18">
    <mergeCell ref="E1:I1"/>
    <mergeCell ref="A2:J2"/>
    <mergeCell ref="A3:J3"/>
    <mergeCell ref="H8:J8"/>
    <mergeCell ref="A5:L5"/>
    <mergeCell ref="A8:C8"/>
    <mergeCell ref="K9:L9"/>
    <mergeCell ref="H34:J34"/>
    <mergeCell ref="A38:J38"/>
    <mergeCell ref="A40:J40"/>
    <mergeCell ref="C9:D9"/>
    <mergeCell ref="E9:F9"/>
    <mergeCell ref="G9:H9"/>
    <mergeCell ref="I9:J9"/>
    <mergeCell ref="A9:A10"/>
    <mergeCell ref="B9:B10"/>
    <mergeCell ref="I32:J32"/>
    <mergeCell ref="A33:J33"/>
  </mergeCells>
  <printOptions horizontalCentered="1"/>
  <pageMargins left="0.70866141732283472" right="0.70866141732283472" top="0.23622047244094491" bottom="0" header="0.31496062992125984" footer="0.31496062992125984"/>
  <pageSetup paperSize="9" scale="97" orientation="landscape" r:id="rId1"/>
</worksheet>
</file>

<file path=xl/worksheets/sheet68.xml><?xml version="1.0" encoding="utf-8"?>
<worksheet xmlns="http://schemas.openxmlformats.org/spreadsheetml/2006/main" xmlns:r="http://schemas.openxmlformats.org/officeDocument/2006/relationships">
  <sheetPr>
    <pageSetUpPr fitToPage="1"/>
  </sheetPr>
  <dimension ref="A1:P40"/>
  <sheetViews>
    <sheetView zoomScale="85" zoomScaleSheetLayoutView="78" zoomScalePageLayoutView="85" workbookViewId="0">
      <selection activeCell="P23" sqref="P23"/>
    </sheetView>
  </sheetViews>
  <sheetFormatPr defaultColWidth="9.140625" defaultRowHeight="12.75"/>
  <cols>
    <col min="1" max="1" width="7.42578125" style="356" customWidth="1"/>
    <col min="2" max="2" width="17.140625" style="356" customWidth="1"/>
    <col min="3" max="3" width="11" style="356" customWidth="1"/>
    <col min="4" max="4" width="10" style="356" customWidth="1"/>
    <col min="5" max="5" width="11.85546875" style="356" customWidth="1"/>
    <col min="6" max="6" width="12.140625" style="356" customWidth="1"/>
    <col min="7" max="7" width="13.28515625" style="356" customWidth="1"/>
    <col min="8" max="8" width="14.5703125" style="356" customWidth="1"/>
    <col min="9" max="9" width="12" style="356" customWidth="1"/>
    <col min="10" max="10" width="13.140625" style="356" customWidth="1"/>
    <col min="11" max="11" width="10.85546875" style="356" customWidth="1"/>
    <col min="12" max="12" width="10.7109375" style="356" customWidth="1"/>
    <col min="13" max="16384" width="9.140625" style="356"/>
  </cols>
  <sheetData>
    <row r="1" spans="1:16" customFormat="1">
      <c r="E1" s="602"/>
      <c r="F1" s="602"/>
      <c r="G1" s="602"/>
      <c r="H1" s="602"/>
      <c r="I1" s="602"/>
      <c r="J1" s="357" t="s">
        <v>761</v>
      </c>
    </row>
    <row r="2" spans="1:16" customFormat="1" ht="15">
      <c r="A2" s="662" t="s">
        <v>0</v>
      </c>
      <c r="B2" s="662"/>
      <c r="C2" s="662"/>
      <c r="D2" s="662"/>
      <c r="E2" s="662"/>
      <c r="F2" s="662"/>
      <c r="G2" s="662"/>
      <c r="H2" s="662"/>
      <c r="I2" s="662"/>
      <c r="J2" s="662"/>
    </row>
    <row r="3" spans="1:16" customFormat="1" ht="20.25">
      <c r="A3" s="605" t="s">
        <v>631</v>
      </c>
      <c r="B3" s="605"/>
      <c r="C3" s="605"/>
      <c r="D3" s="605"/>
      <c r="E3" s="605"/>
      <c r="F3" s="605"/>
      <c r="G3" s="605"/>
      <c r="H3" s="605"/>
      <c r="I3" s="605"/>
      <c r="J3" s="605"/>
    </row>
    <row r="4" spans="1:16" customFormat="1" ht="14.25" customHeight="1"/>
    <row r="5" spans="1:16" ht="16.5" customHeight="1">
      <c r="A5" s="663" t="s">
        <v>760</v>
      </c>
      <c r="B5" s="663"/>
      <c r="C5" s="663"/>
      <c r="D5" s="663"/>
      <c r="E5" s="663"/>
      <c r="F5" s="663"/>
      <c r="G5" s="663"/>
      <c r="H5" s="663"/>
      <c r="I5" s="663"/>
      <c r="J5" s="663"/>
      <c r="K5" s="663"/>
      <c r="L5" s="663"/>
    </row>
    <row r="6" spans="1:16" ht="13.5" customHeight="1">
      <c r="A6" s="354"/>
      <c r="B6" s="354"/>
      <c r="C6" s="354"/>
      <c r="D6" s="354"/>
      <c r="E6" s="354"/>
      <c r="F6" s="354"/>
      <c r="G6" s="354"/>
      <c r="H6" s="354"/>
      <c r="I6" s="354"/>
      <c r="J6" s="354"/>
    </row>
    <row r="7" spans="1:16" ht="0.75" customHeight="1"/>
    <row r="8" spans="1:16">
      <c r="A8" s="554" t="s">
        <v>851</v>
      </c>
      <c r="B8" s="554"/>
      <c r="C8" s="554"/>
      <c r="H8" s="712" t="s">
        <v>638</v>
      </c>
      <c r="I8" s="712"/>
      <c r="J8" s="712"/>
    </row>
    <row r="9" spans="1:16">
      <c r="A9" s="581" t="s">
        <v>2</v>
      </c>
      <c r="B9" s="581" t="s">
        <v>733</v>
      </c>
      <c r="C9" s="555" t="s">
        <v>754</v>
      </c>
      <c r="D9" s="555"/>
      <c r="E9" s="555" t="s">
        <v>122</v>
      </c>
      <c r="F9" s="555"/>
      <c r="G9" s="555" t="s">
        <v>759</v>
      </c>
      <c r="H9" s="555"/>
      <c r="I9" s="555" t="s">
        <v>123</v>
      </c>
      <c r="J9" s="555"/>
      <c r="K9" s="555" t="s">
        <v>124</v>
      </c>
      <c r="L9" s="555"/>
      <c r="O9" s="20"/>
      <c r="P9" s="23"/>
    </row>
    <row r="10" spans="1:16" ht="53.25" customHeight="1">
      <c r="A10" s="581"/>
      <c r="B10" s="581"/>
      <c r="C10" s="352" t="s">
        <v>755</v>
      </c>
      <c r="D10" s="352" t="s">
        <v>756</v>
      </c>
      <c r="E10" s="352" t="s">
        <v>757</v>
      </c>
      <c r="F10" s="352" t="s">
        <v>758</v>
      </c>
      <c r="G10" s="352" t="s">
        <v>757</v>
      </c>
      <c r="H10" s="352" t="s">
        <v>758</v>
      </c>
      <c r="I10" s="352" t="s">
        <v>755</v>
      </c>
      <c r="J10" s="352" t="s">
        <v>756</v>
      </c>
      <c r="K10" s="352" t="s">
        <v>755</v>
      </c>
      <c r="L10" s="352" t="s">
        <v>756</v>
      </c>
    </row>
    <row r="11" spans="1:16">
      <c r="A11" s="352">
        <v>1</v>
      </c>
      <c r="B11" s="352">
        <v>2</v>
      </c>
      <c r="C11" s="352">
        <v>3</v>
      </c>
      <c r="D11" s="352">
        <v>4</v>
      </c>
      <c r="E11" s="352">
        <v>5</v>
      </c>
      <c r="F11" s="352">
        <v>6</v>
      </c>
      <c r="G11" s="352">
        <v>7</v>
      </c>
      <c r="H11" s="352">
        <v>8</v>
      </c>
      <c r="I11" s="352">
        <v>9</v>
      </c>
      <c r="J11" s="352">
        <v>10</v>
      </c>
      <c r="K11" s="352">
        <v>11</v>
      </c>
      <c r="L11" s="352">
        <v>12</v>
      </c>
    </row>
    <row r="12" spans="1:16">
      <c r="A12" s="353">
        <v>1</v>
      </c>
      <c r="B12" s="377" t="s">
        <v>835</v>
      </c>
      <c r="C12" s="390">
        <v>0</v>
      </c>
      <c r="D12" s="390">
        <v>0</v>
      </c>
      <c r="E12" s="390">
        <v>0</v>
      </c>
      <c r="F12" s="390">
        <v>0</v>
      </c>
      <c r="G12" s="390">
        <v>0</v>
      </c>
      <c r="H12" s="390">
        <v>0</v>
      </c>
      <c r="I12" s="390">
        <v>0</v>
      </c>
      <c r="J12" s="390">
        <v>0</v>
      </c>
      <c r="K12" s="390">
        <v>0</v>
      </c>
      <c r="L12" s="390">
        <v>0</v>
      </c>
    </row>
    <row r="13" spans="1:16">
      <c r="A13" s="353">
        <v>2</v>
      </c>
      <c r="B13" s="414"/>
      <c r="C13" s="390"/>
      <c r="D13" s="390"/>
      <c r="E13" s="390"/>
      <c r="F13" s="390"/>
      <c r="G13" s="390"/>
      <c r="H13" s="390"/>
      <c r="I13" s="390"/>
      <c r="J13" s="390"/>
      <c r="K13" s="390"/>
      <c r="L13" s="390"/>
    </row>
    <row r="14" spans="1:16">
      <c r="A14" s="353">
        <v>3</v>
      </c>
      <c r="B14" s="377"/>
      <c r="C14" s="390"/>
      <c r="D14" s="390"/>
      <c r="E14" s="390"/>
      <c r="F14" s="390"/>
      <c r="G14" s="390"/>
      <c r="H14" s="390"/>
      <c r="I14" s="390"/>
      <c r="J14" s="390"/>
      <c r="K14" s="390"/>
      <c r="L14" s="390"/>
    </row>
    <row r="15" spans="1:16">
      <c r="A15" s="353">
        <v>4</v>
      </c>
      <c r="B15" s="20"/>
      <c r="C15" s="20"/>
      <c r="D15" s="20"/>
      <c r="E15" s="20"/>
      <c r="F15" s="20"/>
      <c r="G15" s="20"/>
      <c r="H15" s="20"/>
      <c r="I15" s="20"/>
      <c r="J15" s="20"/>
      <c r="K15" s="20"/>
      <c r="L15" s="20"/>
    </row>
    <row r="16" spans="1:16">
      <c r="A16" s="353">
        <v>5</v>
      </c>
      <c r="B16" s="20"/>
      <c r="C16" s="20"/>
      <c r="D16" s="20"/>
      <c r="E16" s="20"/>
      <c r="F16" s="20"/>
      <c r="G16" s="20"/>
      <c r="H16" s="20"/>
      <c r="I16" s="20"/>
      <c r="J16" s="20"/>
      <c r="K16" s="20"/>
      <c r="L16" s="20"/>
    </row>
    <row r="17" spans="1:12">
      <c r="A17" s="353">
        <v>6</v>
      </c>
      <c r="B17" s="20"/>
      <c r="C17" s="20"/>
      <c r="D17" s="20"/>
      <c r="E17" s="20"/>
      <c r="F17" s="20"/>
      <c r="G17" s="20"/>
      <c r="H17" s="20"/>
      <c r="I17" s="20"/>
      <c r="J17" s="20"/>
      <c r="K17" s="20"/>
      <c r="L17" s="20"/>
    </row>
    <row r="18" spans="1:12">
      <c r="A18" s="353">
        <v>7</v>
      </c>
      <c r="B18" s="20"/>
      <c r="C18" s="20"/>
      <c r="D18" s="20"/>
      <c r="E18" s="20"/>
      <c r="F18" s="20"/>
      <c r="G18" s="20"/>
      <c r="H18" s="20"/>
      <c r="I18" s="20"/>
      <c r="J18" s="20"/>
      <c r="K18" s="20"/>
      <c r="L18" s="20"/>
    </row>
    <row r="19" spans="1:12">
      <c r="A19" s="353">
        <v>8</v>
      </c>
      <c r="B19" s="20"/>
      <c r="C19" s="20"/>
      <c r="D19" s="20"/>
      <c r="E19" s="20"/>
      <c r="F19" s="20"/>
      <c r="G19" s="20"/>
      <c r="H19" s="20"/>
      <c r="I19" s="20"/>
      <c r="J19" s="20"/>
      <c r="K19" s="20"/>
      <c r="L19" s="20"/>
    </row>
    <row r="20" spans="1:12">
      <c r="A20" s="353">
        <v>9</v>
      </c>
      <c r="B20" s="20"/>
      <c r="C20" s="20"/>
      <c r="D20" s="20"/>
      <c r="E20" s="20"/>
      <c r="F20" s="20"/>
      <c r="G20" s="20"/>
      <c r="H20" s="20"/>
      <c r="I20" s="20"/>
      <c r="J20" s="20"/>
      <c r="K20" s="20"/>
      <c r="L20" s="20"/>
    </row>
    <row r="21" spans="1:12">
      <c r="A21" s="353">
        <v>10</v>
      </c>
      <c r="B21" s="20"/>
      <c r="C21" s="20"/>
      <c r="D21" s="20"/>
      <c r="E21" s="20"/>
      <c r="F21" s="20"/>
      <c r="G21" s="20"/>
      <c r="H21" s="20"/>
      <c r="I21" s="20"/>
      <c r="J21" s="20"/>
      <c r="K21" s="20"/>
      <c r="L21" s="20"/>
    </row>
    <row r="22" spans="1:12">
      <c r="A22" s="353">
        <v>11</v>
      </c>
      <c r="B22" s="20"/>
      <c r="C22" s="20"/>
      <c r="D22" s="20"/>
      <c r="E22" s="20"/>
      <c r="F22" s="20"/>
      <c r="G22" s="20"/>
      <c r="H22" s="20"/>
      <c r="I22" s="20"/>
      <c r="J22" s="20"/>
      <c r="K22" s="20"/>
      <c r="L22" s="20"/>
    </row>
    <row r="23" spans="1:12">
      <c r="A23" s="353">
        <v>12</v>
      </c>
      <c r="B23" s="20"/>
      <c r="C23" s="20"/>
      <c r="D23" s="20"/>
      <c r="E23" s="20"/>
      <c r="F23" s="20"/>
      <c r="G23" s="20"/>
      <c r="H23" s="20"/>
      <c r="I23" s="20"/>
      <c r="J23" s="20"/>
      <c r="K23" s="20"/>
      <c r="L23" s="20"/>
    </row>
    <row r="24" spans="1:12">
      <c r="A24" s="353">
        <v>13</v>
      </c>
      <c r="B24" s="20"/>
      <c r="C24" s="20"/>
      <c r="D24" s="20"/>
      <c r="E24" s="20"/>
      <c r="F24" s="20"/>
      <c r="G24" s="20"/>
      <c r="H24" s="20"/>
      <c r="I24" s="20"/>
      <c r="J24" s="20"/>
      <c r="K24" s="20"/>
      <c r="L24" s="20"/>
    </row>
    <row r="25" spans="1:12">
      <c r="A25" s="353">
        <v>14</v>
      </c>
      <c r="B25" s="20"/>
      <c r="C25" s="20"/>
      <c r="D25" s="20"/>
      <c r="E25" s="20"/>
      <c r="F25" s="20"/>
      <c r="G25" s="20"/>
      <c r="H25" s="20"/>
      <c r="I25" s="20"/>
      <c r="J25" s="20"/>
      <c r="K25" s="20"/>
      <c r="L25" s="20"/>
    </row>
    <row r="26" spans="1:12">
      <c r="A26" s="21" t="s">
        <v>6</v>
      </c>
      <c r="B26" s="20"/>
      <c r="C26" s="20"/>
      <c r="D26" s="20"/>
      <c r="E26" s="20"/>
      <c r="F26" s="20"/>
      <c r="G26" s="20"/>
      <c r="H26" s="20"/>
      <c r="I26" s="20"/>
      <c r="J26" s="20"/>
      <c r="K26" s="20"/>
      <c r="L26" s="20"/>
    </row>
    <row r="27" spans="1:12">
      <c r="A27" s="21" t="s">
        <v>6</v>
      </c>
      <c r="B27" s="20"/>
      <c r="C27" s="20"/>
      <c r="D27" s="20"/>
      <c r="E27" s="20"/>
      <c r="F27" s="20"/>
      <c r="G27" s="20"/>
      <c r="H27" s="20"/>
      <c r="I27" s="20"/>
      <c r="J27" s="20"/>
      <c r="K27" s="20"/>
      <c r="L27" s="20"/>
    </row>
    <row r="28" spans="1:12">
      <c r="A28" s="351" t="s">
        <v>16</v>
      </c>
      <c r="B28" s="31"/>
      <c r="C28" s="389">
        <f>SUM(C12:C27)</f>
        <v>0</v>
      </c>
      <c r="D28" s="389">
        <f t="shared" ref="D28:L28" si="0">SUM(D12:D27)</f>
        <v>0</v>
      </c>
      <c r="E28" s="389">
        <f t="shared" si="0"/>
        <v>0</v>
      </c>
      <c r="F28" s="389">
        <f t="shared" si="0"/>
        <v>0</v>
      </c>
      <c r="G28" s="389">
        <f t="shared" si="0"/>
        <v>0</v>
      </c>
      <c r="H28" s="389">
        <f t="shared" si="0"/>
        <v>0</v>
      </c>
      <c r="I28" s="389">
        <f t="shared" si="0"/>
        <v>0</v>
      </c>
      <c r="J28" s="389">
        <f t="shared" si="0"/>
        <v>0</v>
      </c>
      <c r="K28" s="389">
        <f t="shared" si="0"/>
        <v>0</v>
      </c>
      <c r="L28" s="389">
        <f t="shared" si="0"/>
        <v>0</v>
      </c>
    </row>
    <row r="29" spans="1:12">
      <c r="A29" s="13"/>
      <c r="B29" s="32"/>
      <c r="C29" s="32"/>
      <c r="D29" s="23"/>
      <c r="E29" s="23"/>
      <c r="F29" s="23"/>
      <c r="G29" s="23"/>
      <c r="H29" s="23"/>
      <c r="I29" s="23"/>
      <c r="J29" s="23"/>
    </row>
    <row r="30" spans="1:12">
      <c r="A30" s="13"/>
      <c r="B30" s="32"/>
      <c r="C30" s="32"/>
      <c r="D30" s="23"/>
      <c r="E30" s="23"/>
      <c r="F30" s="23"/>
      <c r="G30" s="23"/>
      <c r="H30" s="23"/>
      <c r="I30" s="23"/>
      <c r="J30" s="23"/>
    </row>
    <row r="31" spans="1:12">
      <c r="A31" s="13"/>
      <c r="B31" s="32"/>
      <c r="C31" s="32"/>
      <c r="D31" s="23"/>
      <c r="E31" s="23"/>
      <c r="F31" s="23"/>
      <c r="G31" s="23"/>
      <c r="H31" s="23"/>
      <c r="I31" s="23"/>
      <c r="J31" s="23"/>
    </row>
    <row r="32" spans="1:12" ht="15.75" customHeight="1">
      <c r="A32" s="16" t="s">
        <v>11</v>
      </c>
      <c r="B32" s="16"/>
      <c r="C32" s="16"/>
      <c r="D32" s="16"/>
      <c r="E32" s="16"/>
      <c r="F32" s="16"/>
      <c r="G32" s="16"/>
      <c r="I32" s="553" t="s">
        <v>12</v>
      </c>
      <c r="J32" s="553"/>
    </row>
    <row r="33" spans="1:10" ht="12.75" customHeight="1">
      <c r="A33" s="552" t="s">
        <v>764</v>
      </c>
      <c r="B33" s="552"/>
      <c r="C33" s="552"/>
      <c r="D33" s="552"/>
      <c r="E33" s="552"/>
      <c r="F33" s="552"/>
      <c r="G33" s="552"/>
      <c r="H33" s="552"/>
      <c r="I33" s="552"/>
      <c r="J33" s="552"/>
    </row>
    <row r="34" spans="1:10">
      <c r="A34" s="16"/>
      <c r="B34" s="16"/>
      <c r="C34" s="16"/>
      <c r="E34" s="16"/>
      <c r="H34" s="554" t="s">
        <v>78</v>
      </c>
      <c r="I34" s="554"/>
      <c r="J34" s="554"/>
    </row>
    <row r="38" spans="1:10">
      <c r="A38" s="673"/>
      <c r="B38" s="673"/>
      <c r="C38" s="673"/>
      <c r="D38" s="673"/>
      <c r="E38" s="673"/>
      <c r="F38" s="673"/>
      <c r="G38" s="673"/>
      <c r="H38" s="673"/>
      <c r="I38" s="673"/>
      <c r="J38" s="673"/>
    </row>
    <row r="40" spans="1:10">
      <c r="A40" s="673"/>
      <c r="B40" s="673"/>
      <c r="C40" s="673"/>
      <c r="D40" s="673"/>
      <c r="E40" s="673"/>
      <c r="F40" s="673"/>
      <c r="G40" s="673"/>
      <c r="H40" s="673"/>
      <c r="I40" s="673"/>
      <c r="J40" s="673"/>
    </row>
  </sheetData>
  <mergeCells count="18">
    <mergeCell ref="E1:I1"/>
    <mergeCell ref="A2:J2"/>
    <mergeCell ref="A3:J3"/>
    <mergeCell ref="H8:J8"/>
    <mergeCell ref="A5:L5"/>
    <mergeCell ref="A8:C8"/>
    <mergeCell ref="A40:J40"/>
    <mergeCell ref="K9:L9"/>
    <mergeCell ref="I32:J32"/>
    <mergeCell ref="A33:J33"/>
    <mergeCell ref="H34:J34"/>
    <mergeCell ref="A38:J38"/>
    <mergeCell ref="A9:A10"/>
    <mergeCell ref="B9:B10"/>
    <mergeCell ref="C9:D9"/>
    <mergeCell ref="E9:F9"/>
    <mergeCell ref="G9:H9"/>
    <mergeCell ref="I9:J9"/>
  </mergeCells>
  <printOptions horizontalCentered="1"/>
  <pageMargins left="0.70866141732283472" right="0.70866141732283472" top="0.23622047244094491" bottom="0" header="0.31496062992125984" footer="0.31496062992125984"/>
  <pageSetup paperSize="9" scale="97"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O18"/>
  <sheetViews>
    <sheetView view="pageBreakPreview" zoomScaleNormal="90" zoomScaleSheetLayoutView="100" workbookViewId="0">
      <selection activeCell="H9" sqref="H9"/>
    </sheetView>
  </sheetViews>
  <sheetFormatPr defaultRowHeight="12.75"/>
  <cols>
    <col min="1" max="1" width="8.28515625" customWidth="1"/>
    <col min="2" max="2" width="15.5703125" customWidth="1"/>
    <col min="3" max="3" width="17.28515625" customWidth="1"/>
    <col min="4" max="4" width="21" customWidth="1"/>
    <col min="5" max="5" width="21.140625" customWidth="1"/>
    <col min="6" max="6" width="20.7109375" customWidth="1"/>
    <col min="7" max="7" width="23.5703125" customWidth="1"/>
    <col min="8" max="8" width="22.7109375" customWidth="1"/>
    <col min="9" max="9" width="9.85546875" customWidth="1"/>
  </cols>
  <sheetData>
    <row r="1" spans="1:11" ht="18">
      <c r="A1" s="649" t="s">
        <v>0</v>
      </c>
      <c r="B1" s="649"/>
      <c r="C1" s="649"/>
      <c r="D1" s="649"/>
      <c r="E1" s="649"/>
      <c r="F1" s="649"/>
      <c r="G1" s="649"/>
      <c r="H1" s="223" t="s">
        <v>246</v>
      </c>
    </row>
    <row r="2" spans="1:11" ht="21">
      <c r="A2" s="650" t="s">
        <v>631</v>
      </c>
      <c r="B2" s="650"/>
      <c r="C2" s="650"/>
      <c r="D2" s="650"/>
      <c r="E2" s="650"/>
      <c r="F2" s="650"/>
      <c r="G2" s="650"/>
      <c r="H2" s="650"/>
    </row>
    <row r="3" spans="1:11" ht="15">
      <c r="A3" s="225"/>
      <c r="B3" s="225"/>
    </row>
    <row r="4" spans="1:11" ht="18" customHeight="1">
      <c r="A4" s="651" t="s">
        <v>736</v>
      </c>
      <c r="B4" s="651"/>
      <c r="C4" s="651"/>
      <c r="D4" s="651"/>
      <c r="E4" s="651"/>
      <c r="F4" s="651"/>
      <c r="G4" s="651"/>
      <c r="H4" s="651"/>
    </row>
    <row r="5" spans="1:11">
      <c r="A5" s="554" t="s">
        <v>851</v>
      </c>
      <c r="B5" s="554"/>
    </row>
    <row r="6" spans="1:11" ht="15">
      <c r="A6" s="226"/>
      <c r="B6" s="226"/>
      <c r="G6" s="652" t="s">
        <v>885</v>
      </c>
      <c r="H6" s="652"/>
      <c r="I6" s="117"/>
    </row>
    <row r="7" spans="1:11" ht="59.25" customHeight="1">
      <c r="A7" s="227" t="s">
        <v>2</v>
      </c>
      <c r="B7" s="227" t="s">
        <v>733</v>
      </c>
      <c r="C7" s="228" t="s">
        <v>247</v>
      </c>
      <c r="D7" s="228" t="s">
        <v>248</v>
      </c>
      <c r="E7" s="228" t="s">
        <v>249</v>
      </c>
      <c r="F7" s="228" t="s">
        <v>250</v>
      </c>
      <c r="G7" s="228" t="s">
        <v>251</v>
      </c>
      <c r="H7" s="228" t="s">
        <v>252</v>
      </c>
    </row>
    <row r="8" spans="1:11" s="223" customFormat="1" ht="15">
      <c r="A8" s="229" t="s">
        <v>253</v>
      </c>
      <c r="B8" s="229" t="s">
        <v>254</v>
      </c>
      <c r="C8" s="229" t="s">
        <v>255</v>
      </c>
      <c r="D8" s="229" t="s">
        <v>256</v>
      </c>
      <c r="E8" s="229" t="s">
        <v>257</v>
      </c>
      <c r="F8" s="229" t="s">
        <v>258</v>
      </c>
      <c r="G8" s="229" t="s">
        <v>259</v>
      </c>
      <c r="H8" s="229" t="s">
        <v>260</v>
      </c>
    </row>
    <row r="9" spans="1:11" s="223" customFormat="1" ht="178.5">
      <c r="A9" s="491">
        <v>1</v>
      </c>
      <c r="B9" s="493" t="s">
        <v>835</v>
      </c>
      <c r="C9" s="492">
        <v>15</v>
      </c>
      <c r="D9" s="492">
        <v>4</v>
      </c>
      <c r="E9" s="492">
        <v>20</v>
      </c>
      <c r="F9" s="492">
        <v>39</v>
      </c>
      <c r="G9" s="492">
        <v>39</v>
      </c>
      <c r="H9" s="548" t="s">
        <v>932</v>
      </c>
    </row>
    <row r="10" spans="1:11">
      <c r="A10" s="362" t="s">
        <v>16</v>
      </c>
      <c r="B10" s="31"/>
      <c r="C10" s="380">
        <f>SUM(C9:C9)</f>
        <v>15</v>
      </c>
      <c r="D10" s="380">
        <f>SUM(D9:D9)</f>
        <v>4</v>
      </c>
      <c r="E10" s="380">
        <f>SUM(E9:E9)</f>
        <v>20</v>
      </c>
      <c r="F10" s="380">
        <f>SUM(F9:F9)</f>
        <v>39</v>
      </c>
      <c r="G10" s="380">
        <f>SUM(G9:G9)</f>
        <v>39</v>
      </c>
      <c r="H10" s="9"/>
    </row>
    <row r="11" spans="1:11">
      <c r="A11" s="231" t="s">
        <v>261</v>
      </c>
    </row>
    <row r="14" spans="1:11" ht="15" customHeight="1">
      <c r="A14" s="232"/>
      <c r="B14" s="232"/>
      <c r="C14" s="232"/>
      <c r="D14" s="232"/>
      <c r="E14" s="232"/>
      <c r="F14" s="647" t="s">
        <v>12</v>
      </c>
      <c r="G14" s="647"/>
      <c r="H14" s="233"/>
      <c r="I14" s="233"/>
      <c r="J14" s="233"/>
      <c r="K14" s="233"/>
    </row>
    <row r="15" spans="1:11" ht="15" customHeight="1">
      <c r="A15" s="232"/>
      <c r="B15" s="232"/>
      <c r="C15" s="232"/>
      <c r="D15" s="232"/>
      <c r="E15" s="232"/>
      <c r="F15" s="647" t="s">
        <v>731</v>
      </c>
      <c r="G15" s="647"/>
      <c r="H15" s="647"/>
      <c r="I15" s="233"/>
      <c r="J15" s="233"/>
      <c r="K15" s="233"/>
    </row>
    <row r="16" spans="1:11" ht="15" customHeight="1">
      <c r="A16" s="232"/>
      <c r="B16" s="232"/>
      <c r="C16" s="232"/>
      <c r="D16" s="232"/>
      <c r="E16" s="232"/>
      <c r="F16" s="647"/>
      <c r="G16" s="647"/>
      <c r="H16" s="647"/>
      <c r="I16" s="233"/>
      <c r="J16" s="233"/>
      <c r="K16" s="233"/>
    </row>
    <row r="17" spans="1:15">
      <c r="A17" s="232" t="s">
        <v>11</v>
      </c>
      <c r="C17" s="232"/>
      <c r="D17" s="232"/>
      <c r="E17" s="232"/>
      <c r="F17" s="648" t="s">
        <v>78</v>
      </c>
      <c r="G17" s="648"/>
      <c r="H17" s="234"/>
      <c r="I17" s="234"/>
      <c r="J17" s="232"/>
      <c r="K17" s="232"/>
    </row>
    <row r="18" spans="1:15">
      <c r="A18" s="232"/>
      <c r="B18" s="232"/>
      <c r="C18" s="232"/>
      <c r="D18" s="232"/>
      <c r="E18" s="232"/>
      <c r="F18" s="232"/>
      <c r="G18" s="232"/>
      <c r="H18" s="232"/>
      <c r="I18" s="232"/>
      <c r="J18" s="232"/>
      <c r="K18" s="232"/>
      <c r="L18" s="232"/>
      <c r="M18" s="232"/>
      <c r="N18" s="232"/>
      <c r="O18" s="232"/>
    </row>
  </sheetData>
  <mergeCells count="9">
    <mergeCell ref="F16:H16"/>
    <mergeCell ref="F17:G17"/>
    <mergeCell ref="A1:G1"/>
    <mergeCell ref="A2:H2"/>
    <mergeCell ref="A4:H4"/>
    <mergeCell ref="G6:H6"/>
    <mergeCell ref="F14:G14"/>
    <mergeCell ref="F15:H15"/>
    <mergeCell ref="A5:B5"/>
  </mergeCells>
  <printOptions horizontalCentered="1"/>
  <pageMargins left="0.70866141732283472" right="0.70866141732283472" top="0.23622047244094491" bottom="0" header="0.31496062992125984" footer="0.31496062992125984"/>
  <pageSetup paperSize="9" scale="8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S39"/>
  <sheetViews>
    <sheetView view="pageBreakPreview" zoomScale="85" zoomScaleSheetLayoutView="85" workbookViewId="0">
      <selection activeCell="N5" sqref="N5"/>
    </sheetView>
  </sheetViews>
  <sheetFormatPr defaultRowHeight="12.75"/>
  <cols>
    <col min="1" max="1" width="8" customWidth="1"/>
    <col min="2" max="2" width="12.7109375" customWidth="1"/>
    <col min="3" max="3" width="9.7109375" customWidth="1"/>
    <col min="5" max="5" width="9.5703125" customWidth="1"/>
    <col min="6" max="6" width="9.7109375" customWidth="1"/>
    <col min="7" max="7" width="10" customWidth="1"/>
    <col min="8" max="8" width="9.85546875" customWidth="1"/>
    <col min="10" max="10" width="10.7109375" customWidth="1"/>
    <col min="11" max="11" width="8.85546875" customWidth="1"/>
    <col min="12" max="12" width="9.85546875" customWidth="1"/>
    <col min="13" max="13" width="8.85546875" customWidth="1"/>
    <col min="14" max="14" width="11" customWidth="1"/>
  </cols>
  <sheetData>
    <row r="1" spans="1:19" ht="12.75" customHeight="1">
      <c r="D1" s="602"/>
      <c r="E1" s="602"/>
      <c r="F1" s="602"/>
      <c r="G1" s="602"/>
      <c r="H1" s="602"/>
      <c r="I1" s="602"/>
      <c r="L1" s="656" t="s">
        <v>83</v>
      </c>
      <c r="M1" s="656"/>
    </row>
    <row r="2" spans="1:19" ht="15.75">
      <c r="A2" s="604" t="s">
        <v>0</v>
      </c>
      <c r="B2" s="604"/>
      <c r="C2" s="604"/>
      <c r="D2" s="604"/>
      <c r="E2" s="604"/>
      <c r="F2" s="604"/>
      <c r="G2" s="604"/>
      <c r="H2" s="604"/>
      <c r="I2" s="604"/>
      <c r="J2" s="604"/>
      <c r="K2" s="604"/>
      <c r="L2" s="604"/>
      <c r="M2" s="604"/>
    </row>
    <row r="3" spans="1:19" ht="20.25">
      <c r="A3" s="605" t="s">
        <v>631</v>
      </c>
      <c r="B3" s="605"/>
      <c r="C3" s="605"/>
      <c r="D3" s="605"/>
      <c r="E3" s="605"/>
      <c r="F3" s="605"/>
      <c r="G3" s="605"/>
      <c r="H3" s="605"/>
      <c r="I3" s="605"/>
      <c r="J3" s="605"/>
      <c r="K3" s="605"/>
      <c r="L3" s="605"/>
      <c r="M3" s="605"/>
    </row>
    <row r="4" spans="1:19" ht="11.25" customHeight="1"/>
    <row r="5" spans="1:19" ht="15.75">
      <c r="A5" s="604" t="s">
        <v>633</v>
      </c>
      <c r="B5" s="604"/>
      <c r="C5" s="604"/>
      <c r="D5" s="604"/>
      <c r="E5" s="604"/>
      <c r="F5" s="604"/>
      <c r="G5" s="604"/>
      <c r="H5" s="604"/>
      <c r="I5" s="604"/>
      <c r="J5" s="604"/>
      <c r="K5" s="604"/>
      <c r="L5" s="604"/>
      <c r="M5" s="604"/>
    </row>
    <row r="7" spans="1:19">
      <c r="A7" s="37" t="s">
        <v>851</v>
      </c>
      <c r="B7" s="37"/>
      <c r="K7" s="117"/>
      <c r="L7" s="653" t="s">
        <v>885</v>
      </c>
      <c r="M7" s="653"/>
      <c r="N7" s="653"/>
    </row>
    <row r="8" spans="1:19">
      <c r="A8" s="33"/>
      <c r="B8" s="33"/>
      <c r="K8" s="105"/>
      <c r="L8" s="133"/>
      <c r="M8" s="140"/>
      <c r="N8" s="133"/>
    </row>
    <row r="9" spans="1:19" ht="15.75" customHeight="1">
      <c r="A9" s="654" t="s">
        <v>2</v>
      </c>
      <c r="B9" s="654" t="s">
        <v>733</v>
      </c>
      <c r="C9" s="555" t="s">
        <v>3</v>
      </c>
      <c r="D9" s="555"/>
      <c r="E9" s="555"/>
      <c r="F9" s="564"/>
      <c r="G9" s="661"/>
      <c r="H9" s="572" t="s">
        <v>94</v>
      </c>
      <c r="I9" s="572"/>
      <c r="J9" s="572"/>
      <c r="K9" s="572"/>
      <c r="L9" s="572"/>
      <c r="M9" s="654" t="s">
        <v>128</v>
      </c>
      <c r="N9" s="581" t="s">
        <v>129</v>
      </c>
    </row>
    <row r="10" spans="1:19" ht="38.25">
      <c r="A10" s="655"/>
      <c r="B10" s="655"/>
      <c r="C10" s="5" t="s">
        <v>4</v>
      </c>
      <c r="D10" s="5" t="s">
        <v>5</v>
      </c>
      <c r="E10" s="5" t="s">
        <v>344</v>
      </c>
      <c r="F10" s="7" t="s">
        <v>93</v>
      </c>
      <c r="G10" s="6" t="s">
        <v>345</v>
      </c>
      <c r="H10" s="5" t="s">
        <v>4</v>
      </c>
      <c r="I10" s="5" t="s">
        <v>5</v>
      </c>
      <c r="J10" s="5" t="s">
        <v>344</v>
      </c>
      <c r="K10" s="7" t="s">
        <v>93</v>
      </c>
      <c r="L10" s="7" t="s">
        <v>346</v>
      </c>
      <c r="M10" s="655"/>
      <c r="N10" s="581"/>
      <c r="R10" s="14"/>
      <c r="S10" s="14"/>
    </row>
    <row r="11" spans="1:19" s="16" customFormat="1">
      <c r="A11" s="5">
        <v>1</v>
      </c>
      <c r="B11" s="5">
        <v>2</v>
      </c>
      <c r="C11" s="5">
        <v>3</v>
      </c>
      <c r="D11" s="5">
        <v>4</v>
      </c>
      <c r="E11" s="5">
        <v>5</v>
      </c>
      <c r="F11" s="5">
        <v>6</v>
      </c>
      <c r="G11" s="5">
        <v>7</v>
      </c>
      <c r="H11" s="5">
        <v>8</v>
      </c>
      <c r="I11" s="5">
        <v>9</v>
      </c>
      <c r="J11" s="5">
        <v>10</v>
      </c>
      <c r="K11" s="5">
        <v>11</v>
      </c>
      <c r="L11" s="5">
        <v>12</v>
      </c>
      <c r="M11" s="5">
        <v>13</v>
      </c>
      <c r="N11" s="5">
        <v>14</v>
      </c>
    </row>
    <row r="12" spans="1:19">
      <c r="A12" s="8">
        <v>1</v>
      </c>
      <c r="B12" s="377" t="s">
        <v>835</v>
      </c>
      <c r="C12" s="378">
        <v>15</v>
      </c>
      <c r="D12" s="8">
        <v>0</v>
      </c>
      <c r="E12" s="8">
        <v>0</v>
      </c>
      <c r="F12" s="8">
        <v>0</v>
      </c>
      <c r="G12" s="382">
        <v>15</v>
      </c>
      <c r="H12" s="378">
        <v>15</v>
      </c>
      <c r="I12" s="8">
        <v>0</v>
      </c>
      <c r="J12" s="8">
        <v>0</v>
      </c>
      <c r="K12" s="8">
        <v>0</v>
      </c>
      <c r="L12" s="8">
        <v>15</v>
      </c>
      <c r="M12" s="8">
        <v>0</v>
      </c>
      <c r="N12" s="8"/>
    </row>
    <row r="13" spans="1:19">
      <c r="A13" s="8">
        <v>2</v>
      </c>
      <c r="B13" s="377"/>
      <c r="C13" s="378"/>
      <c r="D13" s="8"/>
      <c r="E13" s="8"/>
      <c r="F13" s="8"/>
      <c r="G13" s="382"/>
      <c r="H13" s="378"/>
      <c r="I13" s="8"/>
      <c r="J13" s="8"/>
      <c r="K13" s="8"/>
      <c r="L13" s="8"/>
      <c r="M13" s="8"/>
      <c r="N13" s="8"/>
    </row>
    <row r="14" spans="1:19">
      <c r="A14" s="8">
        <v>3</v>
      </c>
      <c r="B14" s="377"/>
      <c r="C14" s="378"/>
      <c r="D14" s="8"/>
      <c r="E14" s="8"/>
      <c r="F14" s="8"/>
      <c r="G14" s="382"/>
      <c r="H14" s="378"/>
      <c r="I14" s="8"/>
      <c r="J14" s="8"/>
      <c r="K14" s="8"/>
      <c r="L14" s="8"/>
      <c r="M14" s="8"/>
      <c r="N14" s="8"/>
    </row>
    <row r="15" spans="1:19">
      <c r="A15" s="8">
        <v>4</v>
      </c>
      <c r="B15" s="9"/>
      <c r="C15" s="9"/>
      <c r="D15" s="9"/>
      <c r="E15" s="9"/>
      <c r="F15" s="69"/>
      <c r="G15" s="10"/>
      <c r="H15" s="9"/>
      <c r="I15" s="9"/>
      <c r="J15" s="9"/>
      <c r="K15" s="9"/>
      <c r="L15" s="9"/>
      <c r="M15" s="9"/>
      <c r="N15" s="9"/>
    </row>
    <row r="16" spans="1:19">
      <c r="A16" s="8">
        <v>5</v>
      </c>
      <c r="B16" s="9"/>
      <c r="C16" s="9"/>
      <c r="D16" s="9"/>
      <c r="E16" s="9"/>
      <c r="F16" s="69"/>
      <c r="G16" s="10"/>
      <c r="H16" s="9"/>
      <c r="I16" s="9"/>
      <c r="J16" s="9"/>
      <c r="K16" s="9"/>
      <c r="L16" s="9"/>
      <c r="M16" s="9"/>
      <c r="N16" s="9"/>
    </row>
    <row r="17" spans="1:14">
      <c r="A17" s="8">
        <v>6</v>
      </c>
      <c r="B17" s="9"/>
      <c r="C17" s="9"/>
      <c r="D17" s="9"/>
      <c r="E17" s="9"/>
      <c r="F17" s="69"/>
      <c r="G17" s="10"/>
      <c r="H17" s="9"/>
      <c r="I17" s="9"/>
      <c r="J17" s="9"/>
      <c r="K17" s="9"/>
      <c r="L17" s="9"/>
      <c r="M17" s="9"/>
      <c r="N17" s="9"/>
    </row>
    <row r="18" spans="1:14">
      <c r="A18" s="8">
        <v>7</v>
      </c>
      <c r="B18" s="9"/>
      <c r="C18" s="9"/>
      <c r="D18" s="9"/>
      <c r="E18" s="9"/>
      <c r="F18" s="69"/>
      <c r="G18" s="10"/>
      <c r="H18" s="9"/>
      <c r="I18" s="9"/>
      <c r="J18" s="9"/>
      <c r="K18" s="9"/>
      <c r="L18" s="9"/>
      <c r="M18" s="9"/>
      <c r="N18" s="9"/>
    </row>
    <row r="19" spans="1:14">
      <c r="A19" s="8">
        <v>8</v>
      </c>
      <c r="B19" s="9"/>
      <c r="C19" s="9"/>
      <c r="D19" s="9"/>
      <c r="E19" s="9"/>
      <c r="F19" s="69"/>
      <c r="G19" s="10"/>
      <c r="H19" s="9"/>
      <c r="I19" s="9"/>
      <c r="J19" s="9"/>
      <c r="K19" s="9"/>
      <c r="L19" s="9"/>
      <c r="M19" s="9"/>
      <c r="N19" s="9"/>
    </row>
    <row r="20" spans="1:14">
      <c r="A20" s="8">
        <v>9</v>
      </c>
      <c r="B20" s="9"/>
      <c r="C20" s="9"/>
      <c r="D20" s="9"/>
      <c r="E20" s="9"/>
      <c r="F20" s="69"/>
      <c r="G20" s="10"/>
      <c r="H20" s="9"/>
      <c r="I20" s="9"/>
      <c r="J20" s="9"/>
      <c r="K20" s="9"/>
      <c r="L20" s="9"/>
      <c r="M20" s="9"/>
      <c r="N20" s="9"/>
    </row>
    <row r="21" spans="1:14">
      <c r="A21" s="8">
        <v>10</v>
      </c>
      <c r="B21" s="9"/>
      <c r="C21" s="9"/>
      <c r="D21" s="9"/>
      <c r="E21" s="9"/>
      <c r="F21" s="69"/>
      <c r="G21" s="10"/>
      <c r="H21" s="9"/>
      <c r="I21" s="9"/>
      <c r="J21" s="9"/>
      <c r="K21" s="9"/>
      <c r="L21" s="9"/>
      <c r="M21" s="9"/>
      <c r="N21" s="9"/>
    </row>
    <row r="22" spans="1:14">
      <c r="A22" s="8">
        <v>11</v>
      </c>
      <c r="B22" s="9"/>
      <c r="C22" s="9"/>
      <c r="D22" s="9"/>
      <c r="E22" s="9"/>
      <c r="F22" s="69"/>
      <c r="G22" s="10"/>
      <c r="H22" s="9"/>
      <c r="I22" s="9"/>
      <c r="J22" s="9"/>
      <c r="K22" s="9"/>
      <c r="L22" s="9"/>
      <c r="M22" s="9"/>
      <c r="N22" s="9"/>
    </row>
    <row r="23" spans="1:14">
      <c r="A23" s="8">
        <v>12</v>
      </c>
      <c r="B23" s="9"/>
      <c r="C23" s="9"/>
      <c r="D23" s="9"/>
      <c r="E23" s="9"/>
      <c r="F23" s="69"/>
      <c r="G23" s="10"/>
      <c r="H23" s="9"/>
      <c r="I23" s="9"/>
      <c r="J23" s="9"/>
      <c r="K23" s="9"/>
      <c r="L23" s="9"/>
      <c r="M23" s="9"/>
      <c r="N23" s="9"/>
    </row>
    <row r="24" spans="1:14">
      <c r="A24" s="8">
        <v>13</v>
      </c>
      <c r="B24" s="9"/>
      <c r="C24" s="9"/>
      <c r="D24" s="9"/>
      <c r="E24" s="9"/>
      <c r="F24" s="69"/>
      <c r="G24" s="10"/>
      <c r="H24" s="9"/>
      <c r="I24" s="9"/>
      <c r="J24" s="9"/>
      <c r="K24" s="9"/>
      <c r="L24" s="9"/>
      <c r="M24" s="9"/>
      <c r="N24" s="9"/>
    </row>
    <row r="25" spans="1:14">
      <c r="A25" s="8">
        <v>14</v>
      </c>
      <c r="B25" s="9"/>
      <c r="C25" s="9"/>
      <c r="D25" s="9"/>
      <c r="E25" s="9"/>
      <c r="F25" s="69"/>
      <c r="G25" s="10"/>
      <c r="H25" s="9"/>
      <c r="I25" s="9"/>
      <c r="J25" s="9"/>
      <c r="K25" s="9"/>
      <c r="L25" s="9"/>
      <c r="M25" s="9"/>
      <c r="N25" s="9"/>
    </row>
    <row r="26" spans="1:14">
      <c r="A26" s="11" t="s">
        <v>6</v>
      </c>
      <c r="B26" s="9"/>
      <c r="C26" s="9"/>
      <c r="D26" s="9"/>
      <c r="E26" s="9"/>
      <c r="F26" s="69"/>
      <c r="G26" s="10"/>
      <c r="H26" s="9"/>
      <c r="I26" s="9"/>
      <c r="J26" s="9"/>
      <c r="K26" s="9"/>
      <c r="L26" s="9"/>
      <c r="M26" s="9"/>
      <c r="N26" s="9"/>
    </row>
    <row r="27" spans="1:14">
      <c r="A27" s="11" t="s">
        <v>6</v>
      </c>
      <c r="B27" s="9"/>
      <c r="C27" s="9"/>
      <c r="D27" s="9"/>
      <c r="E27" s="9"/>
      <c r="F27" s="69"/>
      <c r="G27" s="10"/>
      <c r="H27" s="9"/>
      <c r="I27" s="9"/>
      <c r="J27" s="9"/>
      <c r="K27" s="9"/>
      <c r="L27" s="9"/>
      <c r="M27" s="9"/>
      <c r="N27" s="9"/>
    </row>
    <row r="28" spans="1:14">
      <c r="A28" s="3" t="s">
        <v>16</v>
      </c>
      <c r="B28" s="9"/>
      <c r="C28" s="362">
        <f t="shared" ref="C28:M28" si="0">SUM(C12:C27)</f>
        <v>15</v>
      </c>
      <c r="D28" s="362">
        <f t="shared" si="0"/>
        <v>0</v>
      </c>
      <c r="E28" s="362">
        <f t="shared" si="0"/>
        <v>0</v>
      </c>
      <c r="F28" s="363">
        <f t="shared" si="0"/>
        <v>0</v>
      </c>
      <c r="G28" s="365">
        <f t="shared" si="0"/>
        <v>15</v>
      </c>
      <c r="H28" s="362">
        <f t="shared" si="0"/>
        <v>15</v>
      </c>
      <c r="I28" s="362">
        <f t="shared" si="0"/>
        <v>0</v>
      </c>
      <c r="J28" s="362">
        <f t="shared" si="0"/>
        <v>0</v>
      </c>
      <c r="K28" s="362">
        <f t="shared" si="0"/>
        <v>0</v>
      </c>
      <c r="L28" s="362">
        <f t="shared" si="0"/>
        <v>15</v>
      </c>
      <c r="M28" s="362">
        <f t="shared" si="0"/>
        <v>0</v>
      </c>
      <c r="N28" s="9"/>
    </row>
    <row r="29" spans="1:14">
      <c r="A29" s="13"/>
      <c r="B29" s="14"/>
      <c r="C29" s="14"/>
      <c r="D29" s="14"/>
      <c r="E29" s="14"/>
      <c r="F29" s="14"/>
      <c r="G29" s="14"/>
      <c r="H29" s="14"/>
      <c r="I29" s="14"/>
      <c r="J29" s="14"/>
      <c r="K29" s="14"/>
      <c r="L29" s="14"/>
      <c r="M29" s="14"/>
    </row>
    <row r="30" spans="1:14">
      <c r="A30" s="12" t="s">
        <v>7</v>
      </c>
    </row>
    <row r="31" spans="1:14">
      <c r="A31" t="s">
        <v>8</v>
      </c>
    </row>
    <row r="32" spans="1:14">
      <c r="A32" t="s">
        <v>9</v>
      </c>
      <c r="J32" s="13" t="s">
        <v>10</v>
      </c>
      <c r="K32" s="13"/>
      <c r="L32" s="13" t="s">
        <v>10</v>
      </c>
    </row>
    <row r="33" spans="1:15">
      <c r="A33" s="17" t="s">
        <v>416</v>
      </c>
      <c r="J33" s="13"/>
      <c r="K33" s="13"/>
      <c r="L33" s="13"/>
    </row>
    <row r="34" spans="1:15">
      <c r="C34" s="17" t="s">
        <v>417</v>
      </c>
      <c r="E34" s="14"/>
      <c r="F34" s="14"/>
      <c r="G34" s="14"/>
      <c r="H34" s="14"/>
      <c r="I34" s="14"/>
      <c r="J34" s="14"/>
      <c r="K34" s="14"/>
      <c r="L34" s="14"/>
      <c r="M34" s="14"/>
    </row>
    <row r="35" spans="1:15">
      <c r="C35" s="17"/>
      <c r="E35" s="14"/>
      <c r="F35" s="14"/>
      <c r="G35" s="14"/>
      <c r="H35" s="14"/>
      <c r="I35" s="14"/>
      <c r="J35" s="14"/>
      <c r="K35" s="14"/>
      <c r="L35" s="14"/>
      <c r="M35" s="14"/>
    </row>
    <row r="36" spans="1:15" ht="15.6" customHeight="1">
      <c r="A36" s="15" t="s">
        <v>11</v>
      </c>
      <c r="B36" s="15"/>
      <c r="C36" s="15"/>
      <c r="D36" s="15"/>
      <c r="E36" s="15"/>
      <c r="F36" s="15"/>
      <c r="G36" s="15"/>
      <c r="J36" s="16"/>
      <c r="K36" s="658"/>
      <c r="L36" s="659"/>
      <c r="M36" s="660" t="s">
        <v>12</v>
      </c>
      <c r="N36" s="660"/>
      <c r="O36" s="660"/>
    </row>
    <row r="37" spans="1:15" ht="15.6" customHeight="1">
      <c r="A37" s="658" t="s">
        <v>731</v>
      </c>
      <c r="B37" s="658"/>
      <c r="C37" s="658"/>
      <c r="D37" s="658"/>
      <c r="E37" s="658"/>
      <c r="F37" s="658"/>
      <c r="G37" s="658"/>
      <c r="H37" s="658"/>
      <c r="I37" s="658"/>
      <c r="J37" s="658"/>
      <c r="K37" s="658"/>
      <c r="L37" s="658"/>
      <c r="M37" s="658"/>
      <c r="N37" s="658"/>
    </row>
    <row r="38" spans="1:15">
      <c r="K38" s="554" t="s">
        <v>78</v>
      </c>
      <c r="L38" s="554"/>
      <c r="M38" s="554"/>
      <c r="N38" s="554"/>
    </row>
    <row r="39" spans="1:15">
      <c r="A39" s="657"/>
      <c r="B39" s="657"/>
      <c r="C39" s="657"/>
      <c r="D39" s="657"/>
      <c r="E39" s="657"/>
      <c r="F39" s="657"/>
      <c r="G39" s="657"/>
      <c r="H39" s="657"/>
      <c r="I39" s="657"/>
      <c r="J39" s="657"/>
      <c r="K39" s="657"/>
      <c r="L39" s="657"/>
      <c r="M39" s="657"/>
    </row>
  </sheetData>
  <mergeCells count="17">
    <mergeCell ref="A39:M39"/>
    <mergeCell ref="K36:L36"/>
    <mergeCell ref="A37:N37"/>
    <mergeCell ref="H9:L9"/>
    <mergeCell ref="M36:O36"/>
    <mergeCell ref="C9:G9"/>
    <mergeCell ref="K38:N38"/>
    <mergeCell ref="N9:N10"/>
    <mergeCell ref="L7:N7"/>
    <mergeCell ref="M9:M10"/>
    <mergeCell ref="D1:I1"/>
    <mergeCell ref="A5:M5"/>
    <mergeCell ref="A3:M3"/>
    <mergeCell ref="A2:M2"/>
    <mergeCell ref="L1:M1"/>
    <mergeCell ref="B9:B10"/>
    <mergeCell ref="A9:A10"/>
  </mergeCells>
  <phoneticPr fontId="0" type="noConversion"/>
  <printOptions horizontalCentered="1"/>
  <pageMargins left="0.70866141732283472" right="0.70866141732283472" top="0.23622047244094491" bottom="0" header="0.31496062992125984" footer="0.31496062992125984"/>
  <pageSetup paperSize="9" scale="97"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S39"/>
  <sheetViews>
    <sheetView view="pageBreakPreview" zoomScale="90" zoomScaleSheetLayoutView="90" workbookViewId="0">
      <selection activeCell="M10" sqref="M10"/>
    </sheetView>
  </sheetViews>
  <sheetFormatPr defaultRowHeight="12.75"/>
  <cols>
    <col min="1" max="1" width="7.5703125" customWidth="1"/>
    <col min="2" max="2" width="13.42578125" customWidth="1"/>
    <col min="3" max="3" width="9.7109375" customWidth="1"/>
    <col min="5" max="5" width="9.5703125" customWidth="1"/>
    <col min="6" max="6" width="7.5703125" customWidth="1"/>
    <col min="7" max="7" width="8.42578125" customWidth="1"/>
    <col min="8" max="8" width="10.5703125" customWidth="1"/>
    <col min="9" max="9" width="9.85546875" customWidth="1"/>
    <col min="12" max="12" width="7.5703125" customWidth="1"/>
    <col min="13" max="13" width="12.28515625" customWidth="1"/>
    <col min="14" max="14" width="15.85546875" customWidth="1"/>
  </cols>
  <sheetData>
    <row r="1" spans="1:19" ht="12.75" customHeight="1">
      <c r="D1" s="602"/>
      <c r="E1" s="602"/>
      <c r="F1" s="602"/>
      <c r="G1" s="602"/>
      <c r="H1" s="602"/>
      <c r="I1" s="602"/>
      <c r="J1" s="602"/>
      <c r="K1" s="1"/>
      <c r="M1" s="108" t="s">
        <v>84</v>
      </c>
    </row>
    <row r="2" spans="1:19" ht="15">
      <c r="A2" s="662" t="s">
        <v>0</v>
      </c>
      <c r="B2" s="662"/>
      <c r="C2" s="662"/>
      <c r="D2" s="662"/>
      <c r="E2" s="662"/>
      <c r="F2" s="662"/>
      <c r="G2" s="662"/>
      <c r="H2" s="662"/>
      <c r="I2" s="662"/>
      <c r="J2" s="662"/>
      <c r="K2" s="662"/>
      <c r="L2" s="662"/>
      <c r="M2" s="662"/>
      <c r="N2" s="662"/>
    </row>
    <row r="3" spans="1:19" ht="20.25">
      <c r="A3" s="605" t="s">
        <v>631</v>
      </c>
      <c r="B3" s="605"/>
      <c r="C3" s="605"/>
      <c r="D3" s="605"/>
      <c r="E3" s="605"/>
      <c r="F3" s="605"/>
      <c r="G3" s="605"/>
      <c r="H3" s="605"/>
      <c r="I3" s="605"/>
      <c r="J3" s="605"/>
      <c r="K3" s="605"/>
      <c r="L3" s="605"/>
      <c r="M3" s="605"/>
      <c r="N3" s="605"/>
    </row>
    <row r="4" spans="1:19" ht="11.25" customHeight="1"/>
    <row r="5" spans="1:19" ht="15.75">
      <c r="A5" s="606" t="s">
        <v>634</v>
      </c>
      <c r="B5" s="606"/>
      <c r="C5" s="606"/>
      <c r="D5" s="606"/>
      <c r="E5" s="606"/>
      <c r="F5" s="606"/>
      <c r="G5" s="606"/>
      <c r="H5" s="606"/>
      <c r="I5" s="606"/>
      <c r="J5" s="606"/>
      <c r="K5" s="606"/>
      <c r="L5" s="606"/>
      <c r="M5" s="606"/>
      <c r="N5" s="606"/>
    </row>
    <row r="7" spans="1:19">
      <c r="A7" s="359" t="s">
        <v>851</v>
      </c>
      <c r="B7" s="359"/>
      <c r="L7" s="653" t="s">
        <v>885</v>
      </c>
      <c r="M7" s="653"/>
      <c r="N7" s="653"/>
    </row>
    <row r="8" spans="1:19" ht="15.75" customHeight="1">
      <c r="A8" s="654" t="s">
        <v>2</v>
      </c>
      <c r="B8" s="654" t="s">
        <v>733</v>
      </c>
      <c r="C8" s="555" t="s">
        <v>3</v>
      </c>
      <c r="D8" s="555"/>
      <c r="E8" s="555"/>
      <c r="F8" s="555"/>
      <c r="G8" s="555"/>
      <c r="H8" s="555" t="s">
        <v>94</v>
      </c>
      <c r="I8" s="555"/>
      <c r="J8" s="555"/>
      <c r="K8" s="555"/>
      <c r="L8" s="555"/>
      <c r="M8" s="654" t="s">
        <v>128</v>
      </c>
      <c r="N8" s="581" t="s">
        <v>129</v>
      </c>
    </row>
    <row r="9" spans="1:19" ht="51">
      <c r="A9" s="655"/>
      <c r="B9" s="655"/>
      <c r="C9" s="5" t="s">
        <v>4</v>
      </c>
      <c r="D9" s="5" t="s">
        <v>5</v>
      </c>
      <c r="E9" s="5" t="s">
        <v>344</v>
      </c>
      <c r="F9" s="5" t="s">
        <v>93</v>
      </c>
      <c r="G9" s="5" t="s">
        <v>193</v>
      </c>
      <c r="H9" s="5" t="s">
        <v>4</v>
      </c>
      <c r="I9" s="5" t="s">
        <v>5</v>
      </c>
      <c r="J9" s="5" t="s">
        <v>344</v>
      </c>
      <c r="K9" s="5" t="s">
        <v>93</v>
      </c>
      <c r="L9" s="5" t="s">
        <v>192</v>
      </c>
      <c r="M9" s="655"/>
      <c r="N9" s="581"/>
      <c r="R9" s="9"/>
      <c r="S9" s="14"/>
    </row>
    <row r="10" spans="1:19" s="16" customFormat="1">
      <c r="A10" s="5">
        <v>1</v>
      </c>
      <c r="B10" s="5">
        <v>2</v>
      </c>
      <c r="C10" s="5">
        <v>3</v>
      </c>
      <c r="D10" s="5">
        <v>4</v>
      </c>
      <c r="E10" s="5">
        <v>5</v>
      </c>
      <c r="F10" s="5">
        <v>6</v>
      </c>
      <c r="G10" s="5">
        <v>7</v>
      </c>
      <c r="H10" s="5">
        <v>8</v>
      </c>
      <c r="I10" s="5">
        <v>9</v>
      </c>
      <c r="J10" s="5">
        <v>10</v>
      </c>
      <c r="K10" s="5">
        <v>11</v>
      </c>
      <c r="L10" s="5">
        <v>12</v>
      </c>
      <c r="M10" s="5">
        <v>13</v>
      </c>
      <c r="N10" s="5">
        <v>14</v>
      </c>
    </row>
    <row r="11" spans="1:19">
      <c r="A11" s="8">
        <v>1</v>
      </c>
      <c r="B11" s="377" t="s">
        <v>835</v>
      </c>
      <c r="C11" s="378">
        <v>20</v>
      </c>
      <c r="D11" s="8">
        <v>0</v>
      </c>
      <c r="E11" s="8">
        <v>0</v>
      </c>
      <c r="F11" s="8">
        <v>0</v>
      </c>
      <c r="G11" s="8">
        <v>20</v>
      </c>
      <c r="H11" s="378">
        <v>20</v>
      </c>
      <c r="I11" s="8">
        <v>0</v>
      </c>
      <c r="J11" s="8">
        <v>0</v>
      </c>
      <c r="K11" s="8">
        <v>0</v>
      </c>
      <c r="L11" s="8">
        <v>20</v>
      </c>
      <c r="M11" s="8">
        <v>0</v>
      </c>
      <c r="N11" s="8"/>
    </row>
    <row r="12" spans="1:19">
      <c r="A12" s="8">
        <v>2</v>
      </c>
      <c r="B12" s="377"/>
      <c r="C12" s="378"/>
      <c r="D12" s="8"/>
      <c r="E12" s="8"/>
      <c r="F12" s="8"/>
      <c r="G12" s="8"/>
      <c r="H12" s="378"/>
      <c r="I12" s="8"/>
      <c r="J12" s="8"/>
      <c r="K12" s="8"/>
      <c r="L12" s="8"/>
      <c r="M12" s="8"/>
      <c r="N12" s="8"/>
    </row>
    <row r="13" spans="1:19">
      <c r="A13" s="8">
        <v>3</v>
      </c>
      <c r="B13" s="377"/>
      <c r="C13" s="378"/>
      <c r="D13" s="8"/>
      <c r="E13" s="8"/>
      <c r="F13" s="8"/>
      <c r="G13" s="8"/>
      <c r="H13" s="378"/>
      <c r="I13" s="8"/>
      <c r="J13" s="8"/>
      <c r="K13" s="8"/>
      <c r="L13" s="8"/>
      <c r="M13" s="8"/>
      <c r="N13" s="8"/>
    </row>
    <row r="14" spans="1:19">
      <c r="A14" s="8">
        <v>4</v>
      </c>
      <c r="B14" s="9"/>
      <c r="C14" s="8"/>
      <c r="D14" s="8"/>
      <c r="E14" s="8"/>
      <c r="F14" s="8"/>
      <c r="G14" s="8"/>
      <c r="H14" s="8"/>
      <c r="I14" s="8"/>
      <c r="J14" s="8"/>
      <c r="K14" s="8"/>
      <c r="L14" s="8"/>
      <c r="M14" s="8"/>
      <c r="N14" s="8"/>
    </row>
    <row r="15" spans="1:19">
      <c r="A15" s="8">
        <v>5</v>
      </c>
      <c r="B15" s="9"/>
      <c r="C15" s="8"/>
      <c r="D15" s="8"/>
      <c r="E15" s="8"/>
      <c r="F15" s="8"/>
      <c r="G15" s="8"/>
      <c r="H15" s="8"/>
      <c r="I15" s="8"/>
      <c r="J15" s="8"/>
      <c r="K15" s="8"/>
      <c r="L15" s="8"/>
      <c r="M15" s="8"/>
      <c r="N15" s="8"/>
    </row>
    <row r="16" spans="1:19">
      <c r="A16" s="8">
        <v>6</v>
      </c>
      <c r="B16" s="9"/>
      <c r="C16" s="8"/>
      <c r="D16" s="8"/>
      <c r="E16" s="8"/>
      <c r="F16" s="8"/>
      <c r="G16" s="8"/>
      <c r="H16" s="8"/>
      <c r="I16" s="8"/>
      <c r="J16" s="8"/>
      <c r="K16" s="8"/>
      <c r="L16" s="8"/>
      <c r="M16" s="8"/>
      <c r="N16" s="8"/>
    </row>
    <row r="17" spans="1:14">
      <c r="A17" s="8">
        <v>7</v>
      </c>
      <c r="B17" s="9"/>
      <c r="C17" s="8"/>
      <c r="D17" s="8"/>
      <c r="E17" s="8"/>
      <c r="F17" s="8"/>
      <c r="G17" s="8"/>
      <c r="H17" s="8"/>
      <c r="I17" s="8"/>
      <c r="J17" s="8"/>
      <c r="K17" s="8"/>
      <c r="L17" s="8"/>
      <c r="M17" s="8"/>
      <c r="N17" s="8"/>
    </row>
    <row r="18" spans="1:14">
      <c r="A18" s="8">
        <v>8</v>
      </c>
      <c r="B18" s="9"/>
      <c r="C18" s="8"/>
      <c r="D18" s="8"/>
      <c r="E18" s="8"/>
      <c r="F18" s="8"/>
      <c r="G18" s="8"/>
      <c r="H18" s="8"/>
      <c r="I18" s="8"/>
      <c r="J18" s="8"/>
      <c r="K18" s="8"/>
      <c r="L18" s="8"/>
      <c r="M18" s="8"/>
      <c r="N18" s="8"/>
    </row>
    <row r="19" spans="1:14">
      <c r="A19" s="8">
        <v>9</v>
      </c>
      <c r="B19" s="9"/>
      <c r="C19" s="8"/>
      <c r="D19" s="8"/>
      <c r="E19" s="8"/>
      <c r="F19" s="8"/>
      <c r="G19" s="8"/>
      <c r="H19" s="8"/>
      <c r="I19" s="8"/>
      <c r="J19" s="8"/>
      <c r="K19" s="8"/>
      <c r="L19" s="8"/>
      <c r="M19" s="8"/>
      <c r="N19" s="8"/>
    </row>
    <row r="20" spans="1:14">
      <c r="A20" s="8">
        <v>10</v>
      </c>
      <c r="B20" s="9"/>
      <c r="C20" s="8"/>
      <c r="D20" s="8"/>
      <c r="E20" s="8"/>
      <c r="F20" s="8"/>
      <c r="G20" s="8"/>
      <c r="H20" s="8"/>
      <c r="I20" s="8"/>
      <c r="J20" s="8"/>
      <c r="K20" s="8"/>
      <c r="L20" s="8"/>
      <c r="M20" s="8"/>
      <c r="N20" s="8"/>
    </row>
    <row r="21" spans="1:14">
      <c r="A21" s="8">
        <v>11</v>
      </c>
      <c r="B21" s="9"/>
      <c r="C21" s="8"/>
      <c r="D21" s="8"/>
      <c r="E21" s="8"/>
      <c r="F21" s="8"/>
      <c r="G21" s="8"/>
      <c r="H21" s="8"/>
      <c r="I21" s="8"/>
      <c r="J21" s="8"/>
      <c r="K21" s="8"/>
      <c r="L21" s="8"/>
      <c r="M21" s="8"/>
      <c r="N21" s="8"/>
    </row>
    <row r="22" spans="1:14">
      <c r="A22" s="8">
        <v>12</v>
      </c>
      <c r="B22" s="9"/>
      <c r="C22" s="8"/>
      <c r="D22" s="8"/>
      <c r="E22" s="8"/>
      <c r="F22" s="8"/>
      <c r="G22" s="8"/>
      <c r="H22" s="8"/>
      <c r="I22" s="8"/>
      <c r="J22" s="8"/>
      <c r="K22" s="8"/>
      <c r="L22" s="8"/>
      <c r="M22" s="8"/>
      <c r="N22" s="8"/>
    </row>
    <row r="23" spans="1:14">
      <c r="A23" s="8">
        <v>13</v>
      </c>
      <c r="B23" s="9"/>
      <c r="C23" s="8"/>
      <c r="D23" s="8"/>
      <c r="E23" s="8"/>
      <c r="F23" s="8"/>
      <c r="G23" s="8"/>
      <c r="H23" s="8"/>
      <c r="I23" s="8"/>
      <c r="J23" s="8"/>
      <c r="K23" s="8"/>
      <c r="L23" s="8"/>
      <c r="M23" s="8"/>
      <c r="N23" s="8"/>
    </row>
    <row r="24" spans="1:14">
      <c r="A24" s="8">
        <v>14</v>
      </c>
      <c r="B24" s="9"/>
      <c r="C24" s="8"/>
      <c r="D24" s="8"/>
      <c r="E24" s="8"/>
      <c r="F24" s="8"/>
      <c r="G24" s="8"/>
      <c r="H24" s="8"/>
      <c r="I24" s="8"/>
      <c r="J24" s="8"/>
      <c r="K24" s="8"/>
      <c r="L24" s="8"/>
      <c r="M24" s="8"/>
      <c r="N24" s="8"/>
    </row>
    <row r="25" spans="1:14">
      <c r="A25" s="11" t="s">
        <v>6</v>
      </c>
      <c r="B25" s="9"/>
      <c r="C25" s="8"/>
      <c r="D25" s="8"/>
      <c r="E25" s="8"/>
      <c r="F25" s="8"/>
      <c r="G25" s="8"/>
      <c r="H25" s="8"/>
      <c r="I25" s="8"/>
      <c r="J25" s="8"/>
      <c r="K25" s="8"/>
      <c r="L25" s="8"/>
      <c r="M25" s="8"/>
      <c r="N25" s="8"/>
    </row>
    <row r="26" spans="1:14">
      <c r="A26" s="11" t="s">
        <v>6</v>
      </c>
      <c r="B26" s="9"/>
      <c r="C26" s="8"/>
      <c r="D26" s="8"/>
      <c r="E26" s="8"/>
      <c r="F26" s="8"/>
      <c r="G26" s="8"/>
      <c r="H26" s="8"/>
      <c r="I26" s="8"/>
      <c r="J26" s="8"/>
      <c r="K26" s="8"/>
      <c r="L26" s="8"/>
      <c r="M26" s="8"/>
      <c r="N26" s="8"/>
    </row>
    <row r="27" spans="1:14">
      <c r="A27" s="3" t="s">
        <v>16</v>
      </c>
      <c r="B27" s="9"/>
      <c r="C27" s="366">
        <f>SUM(C11:C26)</f>
        <v>20</v>
      </c>
      <c r="D27" s="366">
        <f t="shared" ref="D27:M27" si="0">SUM(D11:D26)</f>
        <v>0</v>
      </c>
      <c r="E27" s="366">
        <f t="shared" si="0"/>
        <v>0</v>
      </c>
      <c r="F27" s="366">
        <f t="shared" si="0"/>
        <v>0</v>
      </c>
      <c r="G27" s="366">
        <f t="shared" si="0"/>
        <v>20</v>
      </c>
      <c r="H27" s="366">
        <f t="shared" si="0"/>
        <v>20</v>
      </c>
      <c r="I27" s="366">
        <f t="shared" si="0"/>
        <v>0</v>
      </c>
      <c r="J27" s="366">
        <f t="shared" si="0"/>
        <v>0</v>
      </c>
      <c r="K27" s="366">
        <f t="shared" si="0"/>
        <v>0</v>
      </c>
      <c r="L27" s="366">
        <f t="shared" si="0"/>
        <v>20</v>
      </c>
      <c r="M27" s="366">
        <f t="shared" si="0"/>
        <v>0</v>
      </c>
      <c r="N27" s="8"/>
    </row>
    <row r="28" spans="1:14">
      <c r="A28" s="13"/>
      <c r="B28" s="14"/>
      <c r="C28" s="260"/>
      <c r="D28" s="260"/>
      <c r="E28" s="260"/>
      <c r="F28" s="260"/>
      <c r="G28" s="260"/>
      <c r="H28" s="260"/>
      <c r="I28" s="260"/>
      <c r="J28" s="260"/>
      <c r="K28" s="260"/>
      <c r="L28" s="260"/>
      <c r="M28" s="260"/>
      <c r="N28" s="260"/>
    </row>
    <row r="29" spans="1:14">
      <c r="A29" s="12" t="s">
        <v>7</v>
      </c>
    </row>
    <row r="30" spans="1:14">
      <c r="A30" t="s">
        <v>8</v>
      </c>
    </row>
    <row r="31" spans="1:14">
      <c r="A31" t="s">
        <v>9</v>
      </c>
      <c r="L31" s="13" t="s">
        <v>10</v>
      </c>
      <c r="M31" s="13"/>
      <c r="N31" s="13" t="s">
        <v>10</v>
      </c>
    </row>
    <row r="32" spans="1:14">
      <c r="A32" s="17" t="s">
        <v>416</v>
      </c>
      <c r="J32" s="13"/>
      <c r="K32" s="13"/>
      <c r="L32" s="13"/>
    </row>
    <row r="33" spans="1:14">
      <c r="C33" s="17" t="s">
        <v>417</v>
      </c>
      <c r="E33" s="14"/>
      <c r="F33" s="14"/>
      <c r="G33" s="14"/>
      <c r="H33" s="14"/>
      <c r="I33" s="14"/>
      <c r="J33" s="14"/>
      <c r="K33" s="14"/>
      <c r="L33" s="14"/>
      <c r="M33" s="14"/>
    </row>
    <row r="34" spans="1:14">
      <c r="E34" s="14"/>
      <c r="F34" s="14"/>
      <c r="G34" s="14"/>
      <c r="H34" s="14"/>
      <c r="I34" s="14"/>
      <c r="J34" s="14"/>
      <c r="K34" s="14"/>
      <c r="L34" s="14"/>
      <c r="M34" s="14"/>
      <c r="N34" s="14"/>
    </row>
    <row r="35" spans="1:14">
      <c r="E35" s="14"/>
      <c r="F35" s="14"/>
      <c r="G35" s="14"/>
      <c r="H35" s="14"/>
      <c r="I35" s="14"/>
      <c r="J35" s="14"/>
      <c r="K35" s="14"/>
      <c r="L35" s="14"/>
      <c r="M35" s="14"/>
      <c r="N35" s="14"/>
    </row>
    <row r="36" spans="1:14" ht="15.75" customHeight="1">
      <c r="A36" s="15" t="s">
        <v>11</v>
      </c>
      <c r="B36" s="15"/>
      <c r="C36" s="15"/>
      <c r="D36" s="15"/>
      <c r="E36" s="15"/>
      <c r="F36" s="15"/>
      <c r="G36" s="15"/>
      <c r="H36" s="15"/>
      <c r="L36" s="658" t="s">
        <v>12</v>
      </c>
      <c r="M36" s="658"/>
      <c r="N36" s="658"/>
    </row>
    <row r="37" spans="1:14" ht="15.75" customHeight="1">
      <c r="A37" s="658" t="s">
        <v>732</v>
      </c>
      <c r="B37" s="658"/>
      <c r="C37" s="658"/>
      <c r="D37" s="658"/>
      <c r="E37" s="658"/>
      <c r="F37" s="658"/>
      <c r="G37" s="658"/>
      <c r="H37" s="658"/>
      <c r="I37" s="658"/>
      <c r="J37" s="658"/>
      <c r="K37" s="658"/>
      <c r="L37" s="658"/>
      <c r="M37" s="658"/>
      <c r="N37" s="658"/>
    </row>
    <row r="38" spans="1:14">
      <c r="L38" s="554"/>
      <c r="M38" s="554"/>
      <c r="N38" s="554"/>
    </row>
    <row r="39" spans="1:14">
      <c r="A39" s="657"/>
      <c r="B39" s="657"/>
      <c r="C39" s="657"/>
      <c r="D39" s="657"/>
      <c r="E39" s="657"/>
      <c r="F39" s="657"/>
      <c r="G39" s="657"/>
      <c r="H39" s="657"/>
      <c r="I39" s="657"/>
      <c r="J39" s="657"/>
      <c r="K39" s="657"/>
      <c r="L39" s="657"/>
      <c r="M39" s="657"/>
      <c r="N39" s="657"/>
    </row>
  </sheetData>
  <mergeCells count="15">
    <mergeCell ref="A39:N39"/>
    <mergeCell ref="L36:N36"/>
    <mergeCell ref="A37:N37"/>
    <mergeCell ref="M8:M9"/>
    <mergeCell ref="N8:N9"/>
    <mergeCell ref="L38:N38"/>
    <mergeCell ref="A8:A9"/>
    <mergeCell ref="B8:B9"/>
    <mergeCell ref="C8:G8"/>
    <mergeCell ref="H8:L8"/>
    <mergeCell ref="D1:J1"/>
    <mergeCell ref="A2:N2"/>
    <mergeCell ref="A3:N3"/>
    <mergeCell ref="A5:N5"/>
    <mergeCell ref="L7:N7"/>
  </mergeCells>
  <phoneticPr fontId="0" type="noConversion"/>
  <printOptions horizontalCentered="1"/>
  <pageMargins left="0.70866141732283472" right="0.70866141732283472" top="0.23622047244094491" bottom="0"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68</vt:i4>
      </vt:variant>
      <vt:variant>
        <vt:lpstr>Named Ranges</vt:lpstr>
      </vt:variant>
      <vt:variant>
        <vt:i4>58</vt:i4>
      </vt:variant>
    </vt:vector>
  </HeadingPairs>
  <TitlesOfParts>
    <vt:vector size="126" baseType="lpstr">
      <vt:lpstr>First-Page</vt:lpstr>
      <vt:lpstr>Contents</vt:lpstr>
      <vt:lpstr>Sheet1</vt:lpstr>
      <vt:lpstr>AT-1-Gen_Info </vt:lpstr>
      <vt:lpstr>AT-2-S1 BUDGET</vt:lpstr>
      <vt:lpstr>AT_2A_fundflow</vt:lpstr>
      <vt:lpstr>AT-3</vt:lpstr>
      <vt:lpstr>AT3A_cvrg(Insti)_PY</vt:lpstr>
      <vt:lpstr>AT3B_cvrg(Insti)_UPY </vt:lpstr>
      <vt:lpstr>AT3C_cvrg(Insti)_UPY </vt:lpstr>
      <vt:lpstr>enrolment vs availed_PY</vt:lpstr>
      <vt:lpstr>enrolment vs availed_UPY</vt:lpstr>
      <vt:lpstr>AT-4B</vt:lpstr>
      <vt:lpstr>T5_PLAN_vs_PRFM</vt:lpstr>
      <vt:lpstr>T5A_PLAN_vs_PRFM </vt:lpstr>
      <vt:lpstr>T5B_PLAN_vs_PRFM  (2)</vt:lpstr>
      <vt:lpstr>T5C_Drought_PLAN_vs_PRFM </vt:lpstr>
      <vt:lpstr>T5D_Drought_PLAN_vs_PRFM  </vt:lpstr>
      <vt:lpstr>T6_FG_py_Utlsn</vt:lpstr>
      <vt:lpstr>T6A_FG_Upy_Utlsn </vt:lpstr>
      <vt:lpstr>T6B_Pay_FG_FCI_Pry</vt:lpstr>
      <vt:lpstr>T6C_Coarse_Grain</vt:lpstr>
      <vt:lpstr>T7_CC_PY_Utlsn</vt:lpstr>
      <vt:lpstr>T7ACC_UPY_Utlsn </vt:lpstr>
      <vt:lpstr>AT-8_Hon_CCH_Pry</vt:lpstr>
      <vt:lpstr>AT-8A_Hon_CCH_UPry</vt:lpstr>
      <vt:lpstr>AT9_TA</vt:lpstr>
      <vt:lpstr>AT10_MME</vt:lpstr>
      <vt:lpstr>AT10A_</vt:lpstr>
      <vt:lpstr>AT-10 B</vt:lpstr>
      <vt:lpstr>AT-10 C</vt:lpstr>
      <vt:lpstr>AT-10D</vt:lpstr>
      <vt:lpstr>AT-10 E</vt:lpstr>
      <vt:lpstr>AT-10 F</vt:lpstr>
      <vt:lpstr>AT11_KS Year wise</vt:lpstr>
      <vt:lpstr>AT11A_KS-District wise</vt:lpstr>
      <vt:lpstr>AT12_KD-New</vt:lpstr>
      <vt:lpstr>AT12A_KD-Replacement</vt:lpstr>
      <vt:lpstr>Mode of cooking</vt:lpstr>
      <vt:lpstr>AT-14</vt:lpstr>
      <vt:lpstr>AT-14 A</vt:lpstr>
      <vt:lpstr>AT-15</vt:lpstr>
      <vt:lpstr>AT-16</vt:lpstr>
      <vt:lpstr>AT_17_Coverage-RBSK </vt:lpstr>
      <vt:lpstr>AT18_Details_Community </vt:lpstr>
      <vt:lpstr>AT_19_Impl_Agency</vt:lpstr>
      <vt:lpstr>AT_20_CentralCookingagency </vt:lpstr>
      <vt:lpstr>AT-21</vt:lpstr>
      <vt:lpstr>AT-22</vt:lpstr>
      <vt:lpstr>AT-23 MIS</vt:lpstr>
      <vt:lpstr>AT-23A _AMS</vt:lpstr>
      <vt:lpstr>AT-24</vt:lpstr>
      <vt:lpstr>AT-25</vt:lpstr>
      <vt:lpstr>Sheet1 (2)</vt:lpstr>
      <vt:lpstr>AT26_NoWD</vt:lpstr>
      <vt:lpstr>AT26A_NoWD</vt:lpstr>
      <vt:lpstr>AT27_Req_FG_CA_Pry</vt:lpstr>
      <vt:lpstr>AT27A_Req_FG_CA_U Pry </vt:lpstr>
      <vt:lpstr>AT27B_Req_FG_CA_N CLP</vt:lpstr>
      <vt:lpstr>AT27C_Req_FG_Drought -Pry </vt:lpstr>
      <vt:lpstr>AT27D_Req_FG_Drought -UPry </vt:lpstr>
      <vt:lpstr>AT_28_RqmtKitchen</vt:lpstr>
      <vt:lpstr>AT-28A_RqmtPlinthArea</vt:lpstr>
      <vt:lpstr>AT29_K_D</vt:lpstr>
      <vt:lpstr>AT-30_Coook-cum-Helper</vt:lpstr>
      <vt:lpstr>AT_31_Budget_provision </vt:lpstr>
      <vt:lpstr>AT32_Drought Pry Util</vt:lpstr>
      <vt:lpstr>AT-32A Drought UPry Util</vt:lpstr>
      <vt:lpstr>'AT_17_Coverage-RBSK '!Print_Area</vt:lpstr>
      <vt:lpstr>AT_19_Impl_Agency!Print_Area</vt:lpstr>
      <vt:lpstr>'AT_20_CentralCookingagency '!Print_Area</vt:lpstr>
      <vt:lpstr>AT_28_RqmtKitchen!Print_Area</vt:lpstr>
      <vt:lpstr>AT_2A_fundflow!Print_Area</vt:lpstr>
      <vt:lpstr>'AT_31_Budget_provision '!Print_Area</vt:lpstr>
      <vt:lpstr>'AT-10 B'!Print_Area</vt:lpstr>
      <vt:lpstr>'AT-10 C'!Print_Area</vt:lpstr>
      <vt:lpstr>'AT-10 E'!Print_Area</vt:lpstr>
      <vt:lpstr>AT10_MME!Print_Area</vt:lpstr>
      <vt:lpstr>AT10A_!Print_Area</vt:lpstr>
      <vt:lpstr>'AT-10D'!Print_Area</vt:lpstr>
      <vt:lpstr>'AT11_KS Year wise'!Print_Area</vt:lpstr>
      <vt:lpstr>'AT11A_KS-District wise'!Print_Area</vt:lpstr>
      <vt:lpstr>'AT12_KD-New'!Print_Area</vt:lpstr>
      <vt:lpstr>'AT12A_KD-Replacement'!Print_Area</vt:lpstr>
      <vt:lpstr>'AT-14'!Print_Area</vt:lpstr>
      <vt:lpstr>'AT-14 A'!Print_Area</vt:lpstr>
      <vt:lpstr>'AT-15'!Print_Area</vt:lpstr>
      <vt:lpstr>'AT-16'!Print_Area</vt:lpstr>
      <vt:lpstr>'AT18_Details_Community '!Print_Area</vt:lpstr>
      <vt:lpstr>'AT-24'!Print_Area</vt:lpstr>
      <vt:lpstr>AT26_NoWD!Print_Area</vt:lpstr>
      <vt:lpstr>AT26A_NoWD!Print_Area</vt:lpstr>
      <vt:lpstr>AT27_Req_FG_CA_Pry!Print_Area</vt:lpstr>
      <vt:lpstr>'AT27A_Req_FG_CA_U Pry '!Print_Area</vt:lpstr>
      <vt:lpstr>'AT27B_Req_FG_CA_N CLP'!Print_Area</vt:lpstr>
      <vt:lpstr>'AT27C_Req_FG_Drought -Pry '!Print_Area</vt:lpstr>
      <vt:lpstr>'AT27D_Req_FG_Drought -UPry '!Print_Area</vt:lpstr>
      <vt:lpstr>'AT-28A_RqmtPlinthArea'!Print_Area</vt:lpstr>
      <vt:lpstr>AT29_K_D!Print_Area</vt:lpstr>
      <vt:lpstr>'AT-2-S1 BUDGET'!Print_Area</vt:lpstr>
      <vt:lpstr>'AT-30_Coook-cum-Helper'!Print_Area</vt:lpstr>
      <vt:lpstr>'AT32_Drought Pry Util'!Print_Area</vt:lpstr>
      <vt:lpstr>'AT-32A Drought UPry Util'!Print_Area</vt:lpstr>
      <vt:lpstr>'AT3A_cvrg(Insti)_PY'!Print_Area</vt:lpstr>
      <vt:lpstr>'AT3B_cvrg(Insti)_UPY '!Print_Area</vt:lpstr>
      <vt:lpstr>'AT3C_cvrg(Insti)_UPY '!Print_Area</vt:lpstr>
      <vt:lpstr>'AT-8_Hon_CCH_Pry'!Print_Area</vt:lpstr>
      <vt:lpstr>'AT-8A_Hon_CCH_UPry'!Print_Area</vt:lpstr>
      <vt:lpstr>AT9_TA!Print_Area</vt:lpstr>
      <vt:lpstr>Contents!Print_Area</vt:lpstr>
      <vt:lpstr>'enrolment vs availed_PY'!Print_Area</vt:lpstr>
      <vt:lpstr>'enrolment vs availed_UPY'!Print_Area</vt:lpstr>
      <vt:lpstr>'Mode of cooking'!Print_Area</vt:lpstr>
      <vt:lpstr>Sheet1!Print_Area</vt:lpstr>
      <vt:lpstr>'Sheet1 (2)'!Print_Area</vt:lpstr>
      <vt:lpstr>T5_PLAN_vs_PRFM!Print_Area</vt:lpstr>
      <vt:lpstr>'T5A_PLAN_vs_PRFM '!Print_Area</vt:lpstr>
      <vt:lpstr>'T5B_PLAN_vs_PRFM  (2)'!Print_Area</vt:lpstr>
      <vt:lpstr>'T5C_Drought_PLAN_vs_PRFM '!Print_Area</vt:lpstr>
      <vt:lpstr>'T5D_Drought_PLAN_vs_PRFM  '!Print_Area</vt:lpstr>
      <vt:lpstr>T6_FG_py_Utlsn!Print_Area</vt:lpstr>
      <vt:lpstr>'T6A_FG_Upy_Utlsn '!Print_Area</vt:lpstr>
      <vt:lpstr>T6B_Pay_FG_FCI_Pry!Print_Area</vt:lpstr>
      <vt:lpstr>T6C_Coarse_Grain!Print_Area</vt:lpstr>
      <vt:lpstr>T7_CC_PY_Utlsn!Print_Area</vt:lpstr>
      <vt:lpstr>'T7ACC_UPY_Utlsn '!Print_Area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cp:lastModifiedBy>
  <cp:lastPrinted>2018-05-03T07:37:33Z</cp:lastPrinted>
  <dcterms:created xsi:type="dcterms:W3CDTF">1996-10-14T23:33:28Z</dcterms:created>
  <dcterms:modified xsi:type="dcterms:W3CDTF">2018-05-21T10:35:11Z</dcterms:modified>
</cp:coreProperties>
</file>