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9135" tabRatio="953" activeTab="4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  <sheet name="MME_Plan" sheetId="71" r:id="rId71"/>
  </sheets>
  <definedNames>
    <definedName name="_xlnm.Print_Area" localSheetId="43">'AT_17_Coverage-RBSK '!$A$1:$L$30</definedName>
    <definedName name="_xlnm.Print_Area" localSheetId="45">'AT_19_Impl_Agency'!$A$1:$J$32</definedName>
    <definedName name="_xlnm.Print_Area" localSheetId="46">'AT_20_CentralCookingagency '!$A$1:$M$38</definedName>
    <definedName name="_xlnm.Print_Area" localSheetId="61">'AT_28_RqmtKitchen'!$A$1:$R$33</definedName>
    <definedName name="_xlnm.Print_Area" localSheetId="5">'AT_2A_fundflow'!$A$1:$V$31</definedName>
    <definedName name="_xlnm.Print_Area" localSheetId="67">'AT_31_Budget_provision '!$A$1:$W$34</definedName>
    <definedName name="_xlnm.Print_Area" localSheetId="29">'AT-10 B'!$A$1:$I$24</definedName>
    <definedName name="_xlnm.Print_Area" localSheetId="30">'AT-10 C'!$A$1:$J$19</definedName>
    <definedName name="_xlnm.Print_Area" localSheetId="32">'AT-10 E'!$A$1:$H$32</definedName>
    <definedName name="_xlnm.Print_Area" localSheetId="33">'AT-10 F'!$A$1:$H$21</definedName>
    <definedName name="_xlnm.Print_Area" localSheetId="27">'AT10_MME'!$A$1:$H$32</definedName>
    <definedName name="_xlnm.Print_Area" localSheetId="28">'AT10A_'!$A$1:$E$27</definedName>
    <definedName name="_xlnm.Print_Area" localSheetId="31">'AT-10D'!$A$1:$H$31</definedName>
    <definedName name="_xlnm.Print_Area" localSheetId="34">'AT11_KS Year wise'!$A$1:$K$33</definedName>
    <definedName name="_xlnm.Print_Area" localSheetId="35">'AT11A_KS-District wise'!$A$1:$K$28</definedName>
    <definedName name="_xlnm.Print_Area" localSheetId="36">'AT12_KD-New'!$A$1:$K$27</definedName>
    <definedName name="_xlnm.Print_Area" localSheetId="37">'AT12A_KD-Replacement'!$A$1:$K$27</definedName>
    <definedName name="_xlnm.Print_Area" localSheetId="39">'AT-14'!$A$1:$N$24</definedName>
    <definedName name="_xlnm.Print_Area" localSheetId="40">'AT-14 A'!$A$1:$H$31</definedName>
    <definedName name="_xlnm.Print_Area" localSheetId="41">'AT-15'!$A$1:$L$21</definedName>
    <definedName name="_xlnm.Print_Area" localSheetId="42">'AT-16'!$A$1:$K$23</definedName>
    <definedName name="_xlnm.Print_Area" localSheetId="44">'AT18_Details_Community '!$A$1:$F$26</definedName>
    <definedName name="_xlnm.Print_Area" localSheetId="3">'AT-1-Gen_Info '!$A$1:$T$58</definedName>
    <definedName name="_xlnm.Print_Area" localSheetId="51">'AT-24'!$A$1:$M$33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'AT27_Req_FG_CA_Pry'!$A$1:$T$28</definedName>
    <definedName name="_xlnm.Print_Area" localSheetId="57">'AT27A_Req_FG_CA_U Pry '!$A$1:$T$28</definedName>
    <definedName name="_xlnm.Print_Area" localSheetId="58">'AT27B_Req_FG_CA_N CLP'!$A$1:$P$37</definedName>
    <definedName name="_xlnm.Print_Area" localSheetId="59">'AT27C_Req_FG_Drought -Pry '!$A$1:$P$31</definedName>
    <definedName name="_xlnm.Print_Area" localSheetId="60">'AT27D_Req_FG_Drought -UPry '!$A$1:$P$37</definedName>
    <definedName name="_xlnm.Print_Area" localSheetId="62">'AT-28A_RqmtPlinthArea'!$A$1:$S$32</definedName>
    <definedName name="_xlnm.Print_Area" localSheetId="63">'AT-28B_Kitchen repair'!$A$1:$G$34</definedName>
    <definedName name="_xlnm.Print_Area" localSheetId="65">'AT29_A_Replacement KD'!$A$1:$V$25</definedName>
    <definedName name="_xlnm.Print_Area" localSheetId="64">'AT29_Replacement KD '!$A$1:$V$23</definedName>
    <definedName name="_xlnm.Print_Area" localSheetId="4">'AT-2-S1 BUDGET'!$A$1:$V$31</definedName>
    <definedName name="_xlnm.Print_Area" localSheetId="66">'AT-30_Coook-cum-Helper'!$A$1:$L$24</definedName>
    <definedName name="_xlnm.Print_Area" localSheetId="68">'AT32_Drought Pry Util'!$A$1:$L$35</definedName>
    <definedName name="_xlnm.Print_Area" localSheetId="69">'AT-32A Drought UPry Util'!$A$1:$L$35</definedName>
    <definedName name="_xlnm.Print_Area" localSheetId="7">'AT3A_cvrg(Insti)_PY'!$A$1:$N$28</definedName>
    <definedName name="_xlnm.Print_Area" localSheetId="8">'AT3B_cvrg(Insti)_UPY '!$A$1:$N$29</definedName>
    <definedName name="_xlnm.Print_Area" localSheetId="9">'AT3C_cvrg(Insti)_UPY '!$A$1:$N$39</definedName>
    <definedName name="_xlnm.Print_Area" localSheetId="24">'AT-8_Hon_CCH_Pry'!$A$1:$V$28</definedName>
    <definedName name="_xlnm.Print_Area" localSheetId="25">'AT-8A_Hon_CCH_UPry'!$A$1:$V$27</definedName>
    <definedName name="_xlnm.Print_Area" localSheetId="26">'AT9_TA'!$A$1:$I$26</definedName>
    <definedName name="_xlnm.Print_Area" localSheetId="1">'Contents'!$A$1:$C$68</definedName>
    <definedName name="_xlnm.Print_Area" localSheetId="10">'enrolment vs availed_PY'!$A$1:$S$34</definedName>
    <definedName name="_xlnm.Print_Area" localSheetId="11">'enrolment vs availed_UPY'!$A$1:$Q$30</definedName>
    <definedName name="_xlnm.Print_Area" localSheetId="38">'Mode of cooking'!$A$1:$H$24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'T5_PLAN_vs_PRFM'!$A$1:$J$26</definedName>
    <definedName name="_xlnm.Print_Area" localSheetId="14">'T5A_PLAN_vs_PRFM '!$A$1:$J$24</definedName>
    <definedName name="_xlnm.Print_Area" localSheetId="15">'T5B_PLAN_vs_PRFM  (2)'!$A$1:$J$35</definedName>
    <definedName name="_xlnm.Print_Area" localSheetId="16">'T5C_Drought_PLAN_vs_PRFM '!$A$1:$J$35</definedName>
    <definedName name="_xlnm.Print_Area" localSheetId="17">'T5D_Drought_PLAN_vs_PRFM  '!$A$1:$J$35</definedName>
    <definedName name="_xlnm.Print_Area" localSheetId="18">'T6_FG_py_Utlsn'!$A$1:$L$25</definedName>
    <definedName name="_xlnm.Print_Area" localSheetId="19">'T6A_FG_Upy_Utlsn '!$A$1:$L$27</definedName>
    <definedName name="_xlnm.Print_Area" localSheetId="20">'T6B_Pay_FG_FCI_Pry'!$A$1:$M$28</definedName>
    <definedName name="_xlnm.Print_Area" localSheetId="21">'T6C_Coarse_Grain'!$A$1:$L$28</definedName>
    <definedName name="_xlnm.Print_Area" localSheetId="22">'T7_CC_PY_Utlsn'!$A$1:$Q$29</definedName>
    <definedName name="_xlnm.Print_Area" localSheetId="23">'T7ACC_UPY_Utlsn '!$A$1:$Q$27</definedName>
  </definedNames>
  <calcPr fullCalcOnLoad="1"/>
</workbook>
</file>

<file path=xl/sharedStrings.xml><?xml version="1.0" encoding="utf-8"?>
<sst xmlns="http://schemas.openxmlformats.org/spreadsheetml/2006/main" count="2602" uniqueCount="994">
  <si>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</si>
  <si>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</si>
  <si>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</si>
  <si>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</si>
  <si>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</si>
  <si>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</si>
  <si>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</si>
  <si>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</si>
  <si>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</si>
  <si>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</si>
  <si>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</si>
  <si>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</si>
  <si>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</si>
  <si>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</si>
  <si>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</si>
  <si>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</si>
  <si>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</si>
  <si>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</si>
  <si>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</si>
  <si>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</si>
  <si>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</si>
  <si>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</si>
  <si>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</si>
  <si>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</si>
  <si>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</si>
  <si>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</si>
  <si>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</si>
  <si>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</si>
  <si>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</si>
  <si>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 val="single"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</si>
  <si>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</si>
  <si>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</si>
  <si>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</si>
  <si>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</si>
  <si>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</si>
  <si>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</si>
  <si>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</si>
  <si>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</si>
  <si>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</si>
  <si>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</si>
  <si>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</si>
  <si>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</si>
  <si>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</si>
  <si>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</si>
  <si>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</si>
  <si>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</si>
  <si>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</si>
  <si>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</si>
  <si>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</si>
  <si>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</si>
  <si>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</si>
  <si>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</si>
  <si>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</si>
  <si>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</si>
  <si>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</si>
  <si>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</si>
  <si>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</si>
  <si>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</si>
  <si>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</si>
  <si>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</si>
  <si>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</si>
  <si>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</si>
  <si>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</si>
  <si>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</si>
  <si>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</si>
  <si>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</si>
  <si>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</si>
  <si>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</si>
  <si>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</si>
  <si>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</si>
  <si>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</si>
  <si>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</si>
  <si>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</si>
  <si>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</si>
  <si>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</si>
  <si>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</si>
  <si>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</si>
  <si>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</si>
  <si>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</si>
  <si>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</si>
  <si>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</si>
  <si>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</si>
  <si>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</si>
  <si>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</si>
  <si>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</si>
  <si>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</si>
  <si>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</si>
  <si>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</si>
  <si>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</si>
  <si>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</si>
  <si>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</si>
  <si>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</si>
  <si>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</si>
  <si>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</si>
  <si>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</si>
  <si>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</si>
  <si>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</si>
  <si>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</si>
  <si>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</si>
  <si>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</si>
  <si>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</si>
  <si>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</si>
  <si>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</si>
  <si>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</si>
  <si>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</si>
  <si>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</si>
  <si>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</si>
  <si>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</si>
  <si>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</si>
  <si>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</si>
  <si>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</si>
  <si>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</si>
  <si>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</si>
  <si>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</si>
  <si>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</si>
  <si>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</si>
  <si>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</si>
  <si>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</si>
  <si>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</si>
  <si>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</si>
  <si>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</si>
  <si>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</si>
  <si>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</si>
  <si>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</si>
  <si>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</si>
  <si>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</si>
  <si>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</si>
  <si>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</si>
  <si>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</si>
  <si>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</si>
  <si>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</si>
  <si>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</si>
  <si>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</si>
  <si>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</si>
  <si>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</si>
  <si>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</si>
  <si>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</si>
  <si>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</si>
  <si>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</si>
  <si>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</si>
  <si>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</si>
  <si>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</si>
  <si>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</si>
  <si>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</si>
  <si>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</si>
  <si>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</si>
  <si>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</si>
  <si>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</si>
  <si>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</si>
  <si>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</si>
  <si>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</si>
  <si>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</si>
  <si>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</si>
  <si>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</si>
  <si>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</si>
  <si>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</si>
  <si>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</si>
  <si>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</si>
  <si>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</si>
  <si>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</si>
  <si>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</si>
  <si>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</si>
  <si>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</si>
  <si>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</si>
  <si>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</si>
  <si>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</si>
  <si>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</si>
  <si>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</si>
  <si>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</si>
  <si>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</si>
  <si>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</si>
  <si>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</si>
  <si>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</si>
  <si>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</si>
  <si>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</si>
  <si>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</si>
  <si>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</si>
  <si>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</si>
  <si>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</si>
  <si>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</si>
  <si>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</si>
  <si>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</si>
  <si>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</si>
  <si>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</si>
  <si>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</si>
  <si>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</si>
  <si>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</si>
  <si>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</si>
  <si>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</si>
  <si>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</si>
  <si>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</si>
  <si>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</si>
  <si>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</si>
  <si>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</si>
  <si>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</si>
  <si>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</si>
  <si>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</si>
  <si>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</si>
  <si>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</si>
  <si>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</si>
  <si>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</si>
  <si>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</si>
  <si>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</si>
  <si>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</si>
  <si>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</si>
  <si>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</si>
  <si>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</si>
  <si>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</si>
  <si>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</si>
  <si>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</si>
  <si>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</si>
  <si>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</si>
  <si>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</si>
  <si>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</si>
  <si>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</si>
  <si>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</si>
  <si>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</si>
  <si>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</si>
  <si>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</si>
  <si>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</si>
  <si>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</si>
  <si>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</si>
  <si>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</si>
  <si>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</si>
  <si>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</si>
  <si>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</si>
  <si>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</si>
  <si>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</si>
  <si>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</si>
  <si>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</si>
  <si>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</si>
  <si>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</si>
  <si>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</si>
  <si>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</si>
  <si>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</si>
  <si>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</si>
  <si>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</si>
  <si>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</si>
  <si>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</si>
  <si>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</si>
  <si>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</si>
  <si>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</si>
  <si>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</si>
  <si>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</si>
  <si>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</si>
  <si>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</si>
  <si>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</si>
  <si>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</si>
  <si>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</si>
  <si>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</si>
  <si>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</si>
  <si>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</si>
  <si>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</si>
  <si>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</si>
  <si>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</si>
  <si>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</si>
  <si>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</si>
  <si>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</si>
  <si>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</si>
  <si>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</si>
  <si>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</si>
  <si>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</si>
  <si>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</si>
  <si>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</si>
  <si>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</si>
  <si>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</si>
  <si>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</si>
  <si>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</si>
  <si>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</si>
  <si>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</si>
  <si>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</si>
  <si>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</si>
  <si>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</si>
  <si>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</si>
  <si>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</si>
  <si>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</si>
  <si>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</si>
  <si>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</si>
  <si>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</si>
  <si>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</si>
  <si>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</si>
  <si>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</si>
  <si>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</si>
  <si>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</si>
  <si>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</si>
  <si>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</si>
  <si>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</si>
  <si>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</si>
  <si>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</si>
  <si>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</si>
  <si>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</si>
  <si>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</si>
  <si>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</si>
  <si>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</si>
  <si>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</si>
  <si>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</si>
  <si>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</si>
  <si>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</si>
  <si>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</si>
  <si>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</si>
  <si>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</si>
  <si>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</si>
  <si>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</si>
  <si>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</si>
  <si>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</si>
  <si>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</si>
  <si>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</si>
  <si>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</si>
  <si>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</si>
  <si>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</si>
  <si>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</si>
  <si>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</si>
  <si>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</si>
  <si>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</si>
  <si>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</si>
  <si>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</si>
  <si>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</si>
  <si>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</si>
  <si>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</si>
  <si>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</si>
  <si>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</si>
  <si>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</si>
  <si>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</si>
  <si>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</si>
  <si>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</si>
  <si>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</si>
  <si>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</si>
  <si>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</si>
  <si>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</si>
  <si>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</si>
  <si>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</si>
  <si>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</si>
  <si>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</si>
  <si>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</si>
  <si>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</si>
  <si>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</si>
  <si>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</si>
  <si>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</si>
  <si>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</si>
  <si>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</si>
  <si>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</si>
  <si>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</si>
  <si>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</si>
  <si>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</si>
  <si>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</si>
  <si>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</si>
  <si>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</si>
  <si>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</si>
  <si>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</si>
  <si>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</si>
  <si>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</si>
  <si>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</si>
  <si>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</si>
  <si>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</si>
  <si>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</si>
  <si>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</si>
  <si>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</si>
  <si>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</si>
  <si>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</si>
  <si>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</si>
  <si>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</si>
  <si>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</si>
  <si>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</si>
  <si>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</si>
  <si>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</si>
  <si>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</si>
  <si>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</si>
  <si>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</si>
  <si>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</si>
  <si>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</si>
  <si>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</si>
  <si>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</si>
  <si>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</si>
  <si>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</si>
  <si>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</si>
  <si>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</si>
  <si>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</si>
  <si>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</si>
  <si>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</si>
  <si>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</si>
  <si>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</si>
  <si>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</si>
  <si>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</si>
  <si>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</si>
  <si>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</si>
  <si>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</si>
  <si>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</si>
  <si>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</si>
  <si>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</si>
  <si>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</si>
  <si>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</si>
  <si>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</si>
  <si>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</si>
  <si>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</si>
  <si>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</si>
  <si>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</si>
  <si>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</si>
  <si>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</si>
  <si>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</si>
  <si>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</si>
  <si>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</si>
  <si>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</si>
  <si>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</si>
  <si>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</si>
  <si>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</si>
  <si>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</si>
  <si>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</si>
  <si>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</si>
  <si>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</si>
  <si>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</si>
  <si>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</si>
  <si>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</si>
  <si>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</si>
  <si>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</si>
  <si>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</si>
  <si>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</si>
  <si>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</si>
  <si>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</si>
  <si>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</si>
  <si>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</si>
  <si>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</si>
  <si>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</si>
  <si>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</si>
  <si>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</si>
  <si>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</si>
  <si>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</si>
  <si>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</si>
  <si>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</si>
  <si>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</si>
  <si>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</si>
  <si>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</si>
  <si>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</si>
  <si>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</si>
  <si>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</si>
  <si>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</si>
  <si>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</si>
  <si>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</si>
  <si>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</si>
  <si>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</si>
  <si>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</si>
  <si>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</si>
  <si>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</si>
  <si>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</si>
  <si>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</si>
  <si>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</si>
  <si>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</si>
  <si>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</si>
  <si>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</si>
  <si>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</si>
  <si>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</si>
  <si>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</si>
  <si>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</si>
  <si>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</si>
  <si>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</si>
  <si>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</si>
  <si>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</si>
  <si>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</si>
  <si>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</si>
  <si>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</si>
  <si>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</si>
  <si>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</si>
  <si>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</si>
  <si>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</si>
  <si>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</si>
  <si>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</si>
  <si>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</si>
  <si>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</si>
  <si>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</si>
  <si>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</si>
  <si>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</si>
  <si>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</si>
  <si>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</si>
  <si>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</si>
  <si>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</si>
  <si>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</si>
  <si>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</si>
  <si>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</si>
  <si>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</si>
  <si>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</si>
  <si>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</si>
  <si>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</si>
  <si>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</si>
  <si>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</si>
  <si>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</si>
  <si>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</si>
  <si>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</si>
  <si>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</si>
  <si>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</si>
  <si>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</si>
  <si>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</si>
  <si>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</si>
  <si>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</si>
  <si>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</si>
  <si>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</si>
  <si>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</si>
  <si>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</si>
  <si>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</si>
  <si>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</si>
  <si>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</si>
  <si>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</si>
  <si>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</si>
  <si>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</si>
  <si>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</si>
  <si>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</si>
  <si>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</si>
  <si>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</si>
  <si>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</si>
  <si>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</si>
  <si>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</si>
  <si>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</si>
  <si>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</si>
  <si>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</si>
  <si>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</si>
  <si>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</si>
  <si>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</si>
  <si>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</si>
  <si>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</si>
  <si>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</si>
  <si>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</si>
  <si>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</si>
  <si>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</si>
  <si>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</si>
  <si>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</si>
  <si>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</si>
  <si>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</si>
  <si>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</si>
  <si>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</si>
  <si>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</si>
  <si>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</si>
  <si>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</si>
  <si>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</si>
  <si>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</si>
  <si>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</si>
  <si>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</si>
  <si>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</si>
  <si>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</si>
  <si>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</si>
  <si>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</si>
  <si>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</si>
  <si>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</si>
  <si>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</si>
  <si>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</si>
  <si>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</si>
  <si>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</si>
  <si>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</si>
  <si>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</si>
  <si>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</si>
  <si>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</si>
  <si>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</si>
  <si>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</si>
  <si>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</si>
  <si>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</si>
  <si>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</si>
  <si>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</si>
  <si>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</si>
  <si>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</si>
  <si>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</si>
  <si>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</si>
  <si>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</si>
  <si>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</si>
  <si>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</si>
  <si>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</si>
  <si>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</si>
  <si>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</si>
  <si>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</si>
  <si>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</si>
  <si>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</si>
  <si>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</si>
  <si>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</si>
  <si>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</si>
  <si>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</si>
  <si>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</si>
  <si>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</si>
  <si>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</si>
  <si>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</si>
  <si>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</si>
  <si>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</si>
  <si>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</si>
  <si>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</si>
  <si>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</si>
  <si>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</si>
  <si>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</si>
  <si>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</si>
  <si>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</si>
  <si>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</si>
  <si>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</si>
  <si>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</si>
  <si>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</si>
  <si>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</si>
  <si>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</si>
  <si>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</si>
  <si>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</si>
  <si>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</si>
  <si>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</si>
  <si>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</si>
  <si>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</si>
  <si>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</si>
  <si>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</si>
  <si>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</si>
  <si>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</si>
  <si>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</si>
  <si>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</si>
  <si>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</si>
  <si>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</si>
  <si>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</si>
  <si>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</si>
  <si>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</si>
  <si>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</si>
  <si>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</si>
  <si>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</si>
  <si>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</si>
  <si>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</si>
  <si>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</si>
  <si>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</si>
  <si>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</si>
  <si>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</si>
  <si>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</si>
  <si>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</si>
  <si>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</si>
  <si>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</si>
  <si>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</si>
  <si>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</si>
  <si>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</si>
  <si>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</si>
  <si>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</si>
  <si>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</si>
  <si>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</si>
  <si>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</si>
  <si>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</si>
  <si>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</si>
  <si>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</si>
  <si>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</si>
  <si>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</si>
  <si>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</si>
  <si>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</si>
  <si>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</si>
  <si>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</si>
  <si>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</si>
  <si>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</si>
  <si>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</si>
  <si>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</si>
  <si>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</si>
  <si>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</si>
  <si>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</si>
  <si>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</si>
  <si>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</si>
  <si>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</si>
  <si>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</si>
  <si>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</si>
  <si>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</si>
  <si>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</si>
  <si>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</si>
  <si>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</si>
  <si>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</si>
  <si>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</si>
  <si>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</si>
  <si>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</si>
  <si>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</si>
  <si>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</si>
  <si>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</si>
  <si>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</si>
  <si>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</si>
  <si>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</si>
  <si>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</si>
  <si>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</si>
  <si>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</si>
  <si>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</si>
  <si>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</si>
  <si>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</si>
  <si>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</si>
  <si>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</si>
  <si>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</si>
  <si>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</si>
  <si>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</si>
  <si>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</si>
  <si>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</si>
  <si>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</si>
  <si>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</si>
  <si>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</si>
  <si>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</si>
  <si>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</si>
  <si>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</si>
  <si>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</si>
  <si>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</si>
  <si>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</si>
  <si>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</si>
  <si>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</si>
  <si>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</si>
  <si>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</si>
  <si>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</si>
  <si>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</si>
  <si>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</si>
  <si>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</si>
  <si>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</si>
  <si>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</si>
  <si>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</si>
  <si>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</si>
  <si>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</si>
  <si>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</si>
  <si>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</si>
  <si>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</si>
  <si>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</si>
  <si>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</si>
  <si>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</si>
  <si>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</si>
  <si>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</si>
  <si>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</si>
  <si>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</si>
  <si>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</si>
  <si>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</si>
  <si>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</si>
  <si>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</si>
  <si>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</si>
  <si>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</si>
  <si>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</si>
  <si>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</si>
  <si>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</si>
  <si>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</si>
  <si>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</si>
  <si>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</si>
  <si>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</si>
  <si>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</si>
  <si>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</si>
  <si>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</si>
  <si>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</si>
  <si>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</si>
  <si>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</si>
  <si>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</si>
  <si>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</si>
  <si>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</si>
  <si>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</si>
  <si>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</si>
  <si>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</si>
  <si>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</si>
  <si>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</si>
  <si>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</si>
  <si>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</si>
  <si>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</si>
  <si>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</si>
  <si>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</si>
  <si>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</si>
  <si>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</si>
  <si>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</si>
  <si>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</si>
  <si>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</si>
  <si>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</si>
  <si>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</si>
  <si>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</si>
  <si>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</si>
  <si>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</si>
  <si>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</si>
  <si>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</si>
  <si>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</si>
  <si>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</si>
  <si>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</si>
  <si>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</si>
  <si>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</si>
  <si>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</si>
  <si>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</si>
  <si>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</si>
  <si>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</si>
  <si>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</si>
  <si>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</si>
  <si>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</si>
  <si>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</si>
  <si>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</si>
  <si>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</si>
  <si>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</si>
  <si>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</si>
  <si>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</si>
  <si>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</si>
  <si>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</si>
  <si>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</si>
  <si>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</si>
  <si>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</si>
  <si>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</si>
  <si>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</si>
  <si>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</si>
  <si>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</si>
  <si>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</si>
  <si>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</si>
  <si>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</si>
  <si>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</si>
  <si>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</si>
  <si>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</si>
  <si>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</si>
  <si>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</si>
  <si>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</si>
  <si>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</si>
  <si>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</si>
  <si>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</si>
  <si>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</si>
  <si>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</si>
  <si>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</si>
  <si>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</si>
  <si>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</si>
  <si>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</si>
  <si>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</si>
  <si>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</si>
  <si>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</si>
  <si>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</si>
  <si>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</si>
  <si>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</si>
  <si>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</si>
  <si>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</si>
  <si>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</si>
  <si>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</si>
  <si>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</si>
  <si>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</si>
  <si>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</si>
  <si>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</si>
  <si>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</si>
  <si>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</si>
  <si>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</si>
  <si>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</si>
  <si>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</si>
  <si>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</si>
  <si>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</si>
  <si>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</si>
  <si>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</si>
  <si>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</si>
  <si>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</si>
  <si>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</si>
  <si>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</si>
  <si>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</si>
  <si>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</si>
  <si>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</si>
  <si>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</si>
  <si>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</si>
  <si>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</si>
  <si>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</si>
  <si>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</si>
  <si>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</si>
  <si>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</si>
  <si>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</si>
  <si>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</si>
  <si>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</si>
  <si>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</si>
  <si>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</si>
  <si>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</si>
  <si>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</si>
  <si>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</si>
  <si>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</si>
  <si>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</si>
  <si>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</si>
  <si>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</si>
  <si>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</si>
  <si>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</si>
  <si>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</si>
  <si>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</si>
  <si>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</si>
  <si>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</si>
  <si>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</si>
  <si>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</si>
  <si>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</si>
  <si>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</si>
  <si>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</si>
  <si>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</si>
  <si>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</si>
  <si>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</si>
  <si>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</si>
  <si>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</si>
  <si>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</si>
  <si>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Seal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</si>
  <si>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</si>
  <si>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</si>
  <si>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</si>
  <si>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</si>
  <si>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</si>
  <si>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</si>
  <si>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</si>
  <si>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</si>
  <si>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</si>
  <si>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</si>
  <si>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</si>
  <si>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</si>
  <si>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</si>
  <si>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</si>
  <si>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</si>
  <si>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</si>
  <si>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</si>
  <si>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</si>
  <si>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</si>
  <si>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</si>
  <si>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</si>
  <si>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</si>
  <si>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</si>
  <si>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</si>
  <si>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</si>
  <si>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</si>
  <si>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</si>
  <si>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</si>
  <si>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</si>
  <si>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</si>
  <si>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</si>
  <si>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 xml:space="preserve">as per need </t>
  </si>
  <si>
    <t>As per need</t>
  </si>
  <si>
    <t>19 kg cylinder</t>
  </si>
  <si>
    <t>Fruits/Eggs</t>
  </si>
  <si>
    <t>Sukhadi</t>
  </si>
  <si>
    <t>50 gm</t>
  </si>
  <si>
    <t>twice a week</t>
  </si>
  <si>
    <t>60 gm</t>
  </si>
  <si>
    <t>Lapsi</t>
  </si>
  <si>
    <t>once a week</t>
  </si>
  <si>
    <t>Sheera</t>
  </si>
  <si>
    <t>Fourtimes weekly</t>
  </si>
  <si>
    <t xml:space="preserve">Pending Liability </t>
  </si>
  <si>
    <t>Final 2nd Instalment</t>
  </si>
  <si>
    <t>26.04.18</t>
  </si>
  <si>
    <t>25.05.18</t>
  </si>
  <si>
    <t>30.08.18</t>
  </si>
  <si>
    <t>26.03.19</t>
  </si>
  <si>
    <t>31.03.19</t>
  </si>
  <si>
    <t>20.11.18</t>
  </si>
  <si>
    <t>D&amp;NH</t>
  </si>
  <si>
    <t>None</t>
  </si>
  <si>
    <t>NIL</t>
  </si>
  <si>
    <t xml:space="preserve">47.71and 75.37 (25.06.18)2.45 (21.06.18)       </t>
  </si>
  <si>
    <t>19.07.18</t>
  </si>
  <si>
    <t>19.03.19</t>
  </si>
  <si>
    <t>31.12.18</t>
  </si>
  <si>
    <t>02.11.18</t>
  </si>
  <si>
    <t>nil</t>
  </si>
  <si>
    <t>Nil</t>
  </si>
  <si>
    <t>e-transfer</t>
  </si>
  <si>
    <t>T.V</t>
  </si>
  <si>
    <t>Folk,Dance,Natak,Rallies</t>
  </si>
  <si>
    <t>UT Budget</t>
  </si>
  <si>
    <t>1 Chief Executive Officer</t>
  </si>
  <si>
    <t>2 Asst.Director (Accounts)</t>
  </si>
  <si>
    <t>3 Education Officer (Acad)</t>
  </si>
  <si>
    <t>1 Mid Day Meal -Project Manager</t>
  </si>
  <si>
    <t>2 Data Entry Operator</t>
  </si>
  <si>
    <t>4 hours</t>
  </si>
  <si>
    <t xml:space="preserve">Pamplet and Video by Food and Nutrition Officer &amp; Food &amp; Drug Department </t>
  </si>
  <si>
    <t xml:space="preserve">Food and Nutrition Officer &amp; Food &amp; Drug Department </t>
  </si>
  <si>
    <t>none</t>
  </si>
  <si>
    <t>ALL</t>
  </si>
  <si>
    <t>Pavbhaji,Vada, Bhajiya, Samosa,lapsi and various sweet itemsPanner,Chole,Puri</t>
  </si>
  <si>
    <t>Various Food Items sweets and Full Thali</t>
  </si>
  <si>
    <t>PRI/GP</t>
  </si>
  <si>
    <t>SMS</t>
  </si>
  <si>
    <t>AMS-HP</t>
  </si>
  <si>
    <t>Yes</t>
  </si>
  <si>
    <t>Written Application</t>
  </si>
  <si>
    <t>1800-233-0260</t>
  </si>
  <si>
    <t>0260-2632303</t>
  </si>
  <si>
    <t>No</t>
  </si>
  <si>
    <t>NONE</t>
  </si>
  <si>
    <t>N.A</t>
  </si>
  <si>
    <t>D&amp;N.H</t>
  </si>
  <si>
    <t>D&amp;.N.H</t>
  </si>
  <si>
    <t>Pulse 1 (Turdal)</t>
  </si>
  <si>
    <t xml:space="preserve">Note </t>
  </si>
  <si>
    <t>Note:</t>
  </si>
  <si>
    <t>Note</t>
  </si>
  <si>
    <t>The Balance amount of Rs 2 Lakh is adjusted against the GIA Since the amount food grain is reached from Godown to each schoool door step</t>
  </si>
  <si>
    <t xml:space="preserve">Value cannot be determined since the food items raw materils are some times provided by the donor or any single item is provided as per the donors wish </t>
  </si>
  <si>
    <t>Flexi fund@5% for new intervention</t>
  </si>
  <si>
    <t xml:space="preserve">The Pending Liability of Rs 318.03 was released which is not shown in Budget Provision against the pending laiablity for the year 2015-16 </t>
  </si>
  <si>
    <t>Proposal of MME for the Year 2019-20</t>
  </si>
  <si>
    <t>Annexure -I</t>
  </si>
  <si>
    <t>Proposal for MME for the Year 2019-20 (Dadra &amp; Nagar Haveli District)</t>
  </si>
  <si>
    <t>(A) Staff</t>
  </si>
  <si>
    <t>Sr.No</t>
  </si>
  <si>
    <t>Posts</t>
  </si>
  <si>
    <t>Current Year Drawn Salary               2017-18 (Rs)</t>
  </si>
  <si>
    <t>PhysicalStaff</t>
  </si>
  <si>
    <t xml:space="preserve"> Enhancement @ 5 to present Salary for F.Y       (2018-19) </t>
  </si>
  <si>
    <t>Financial Approval for the Year      2018-19        (Rs in lakh)</t>
  </si>
  <si>
    <t>Project Manager</t>
  </si>
  <si>
    <t>Rs 40,838</t>
  </si>
  <si>
    <t>Rs 42,880</t>
  </si>
  <si>
    <t>5.14 lac</t>
  </si>
  <si>
    <t>Data entry Operator</t>
  </si>
  <si>
    <t>Rs 19,800</t>
  </si>
  <si>
    <t>Rs 20,790</t>
  </si>
  <si>
    <t>4.98 lac</t>
  </si>
  <si>
    <t>TOTAL (A)</t>
  </si>
  <si>
    <t>(B)</t>
  </si>
  <si>
    <t>Other Managment Cost</t>
  </si>
  <si>
    <t>Amount      (Rs in Lakh)</t>
  </si>
  <si>
    <t>Hiring of Vehicle (Monitoring Purpose)</t>
  </si>
  <si>
    <t>Stationery Expenses</t>
  </si>
  <si>
    <t>Meetings</t>
  </si>
  <si>
    <t>Travelling Expenses</t>
  </si>
  <si>
    <t>Training of Cook cum Helper</t>
  </si>
  <si>
    <t>Social Audit</t>
  </si>
  <si>
    <t>Repair and Maintance of Utensils and Gas Stove</t>
  </si>
  <si>
    <t>Computer and Printer Expenditure</t>
  </si>
  <si>
    <t>Apron and hand Gloves</t>
  </si>
  <si>
    <t>TOTAL</t>
  </si>
  <si>
    <t xml:space="preserve"> TOTAL (A+B+C)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</si>
</sst>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09]dd\ mmmm\ yyyy"/>
    <numFmt numFmtId="179" formatCode="#,##0.000"/>
  </numFmts>
  <fonts count="1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48"/>
      <name val="Arial"/>
      <family val="2"/>
    </font>
    <font>
      <b/>
      <i/>
      <sz val="24"/>
      <name val="Trebuchet MS"/>
      <family val="2"/>
    </font>
    <font>
      <b/>
      <sz val="28"/>
      <name val="Arial"/>
      <family val="2"/>
    </font>
    <font>
      <b/>
      <sz val="36"/>
      <name val="Arial"/>
      <family val="2"/>
    </font>
    <font>
      <b/>
      <i/>
      <sz val="28"/>
      <name val="Trebuchet MS"/>
      <family val="2"/>
    </font>
    <font>
      <b/>
      <sz val="48"/>
      <color indexed="8"/>
      <name val="Arial"/>
      <family val="2"/>
    </font>
    <font>
      <b/>
      <sz val="54"/>
      <name val="Calibri"/>
      <family val="2"/>
    </font>
    <font>
      <b/>
      <sz val="44"/>
      <name val="Calibri"/>
      <family val="2"/>
    </font>
    <font>
      <b/>
      <u val="single"/>
      <sz val="4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sz val="36"/>
      <color indexed="8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i/>
      <sz val="36"/>
      <color theme="1"/>
      <name val="Calibri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9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85" fillId="0" borderId="0" xfId="57">
      <alignment/>
      <protection/>
    </xf>
    <xf numFmtId="0" fontId="85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85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49" fontId="18" fillId="0" borderId="11" xfId="57" applyNumberFormat="1" applyFont="1" applyBorder="1" applyAlignment="1">
      <alignment vertical="top" wrapText="1"/>
      <protection/>
    </xf>
    <xf numFmtId="0" fontId="85" fillId="0" borderId="11" xfId="57" applyBorder="1">
      <alignment/>
      <protection/>
    </xf>
    <xf numFmtId="0" fontId="18" fillId="0" borderId="11" xfId="57" applyFont="1" applyBorder="1" applyAlignment="1">
      <alignment vertical="top" wrapText="1"/>
      <protection/>
    </xf>
    <xf numFmtId="0" fontId="85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17" fillId="0" borderId="0" xfId="57" applyFont="1" applyBorder="1" applyAlignment="1">
      <alignment horizontal="left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3" xfId="59" applyBorder="1">
      <alignment/>
      <protection/>
    </xf>
    <xf numFmtId="0" fontId="0" fillId="0" borderId="11" xfId="59" applyBorder="1" applyAlignment="1" quotePrefix="1">
      <alignment horizontal="center"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 wrapText="1"/>
      <protection/>
    </xf>
    <xf numFmtId="0" fontId="18" fillId="0" borderId="11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85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5" fillId="0" borderId="11" xfId="57" applyFont="1" applyBorder="1" applyAlignment="1">
      <alignment horizontal="center"/>
      <protection/>
    </xf>
    <xf numFmtId="0" fontId="2" fillId="0" borderId="11" xfId="57" applyFont="1" applyBorder="1">
      <alignment/>
      <protection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5" fillId="0" borderId="12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6" fillId="0" borderId="19" xfId="57" applyFont="1" applyBorder="1" applyAlignment="1">
      <alignment horizontal="center" wrapText="1"/>
      <protection/>
    </xf>
    <xf numFmtId="0" fontId="26" fillId="0" borderId="10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14" xfId="59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21" fillId="0" borderId="14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8" fillId="0" borderId="0" xfId="57" applyFont="1" applyAlignment="1">
      <alignment horizontal="center"/>
      <protection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0" xfId="61" applyFont="1" applyAlignment="1">
      <alignment horizontal="left"/>
      <protection/>
    </xf>
    <xf numFmtId="0" fontId="10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vertical="top" wrapText="1"/>
    </xf>
    <xf numFmtId="0" fontId="33" fillId="33" borderId="10" xfId="0" applyFont="1" applyFill="1" applyBorder="1" applyAlignment="1">
      <alignment vertical="center" wrapText="1"/>
    </xf>
    <xf numFmtId="0" fontId="34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05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4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106" fillId="0" borderId="0" xfId="0" applyFont="1" applyBorder="1" applyAlignment="1">
      <alignment vertical="top"/>
    </xf>
    <xf numFmtId="0" fontId="107" fillId="0" borderId="11" xfId="0" applyFont="1" applyBorder="1" applyAlignment="1">
      <alignment vertical="top" wrapText="1"/>
    </xf>
    <xf numFmtId="0" fontId="104" fillId="0" borderId="11" xfId="0" applyFont="1" applyBorder="1" applyAlignment="1">
      <alignment horizontal="center"/>
    </xf>
    <xf numFmtId="0" fontId="108" fillId="0" borderId="11" xfId="0" applyFont="1" applyBorder="1" applyAlignment="1">
      <alignment horizontal="center" vertical="center" wrapText="1"/>
    </xf>
    <xf numFmtId="0" fontId="109" fillId="0" borderId="10" xfId="0" applyFont="1" applyBorder="1" applyAlignment="1">
      <alignment vertical="center" wrapText="1"/>
    </xf>
    <xf numFmtId="0" fontId="109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 horizontal="center" vertical="center"/>
    </xf>
    <xf numFmtId="0" fontId="112" fillId="0" borderId="11" xfId="0" applyFont="1" applyBorder="1" applyAlignment="1">
      <alignment vertical="top" wrapText="1"/>
    </xf>
    <xf numFmtId="0" fontId="112" fillId="0" borderId="11" xfId="0" applyFont="1" applyBorder="1" applyAlignment="1">
      <alignment horizontal="center" vertical="top" wrapText="1"/>
    </xf>
    <xf numFmtId="0" fontId="102" fillId="0" borderId="0" xfId="0" applyFont="1" applyAlignment="1">
      <alignment/>
    </xf>
    <xf numFmtId="0" fontId="113" fillId="0" borderId="11" xfId="0" applyFont="1" applyBorder="1" applyAlignment="1">
      <alignment vertical="center" wrapText="1"/>
    </xf>
    <xf numFmtId="0" fontId="113" fillId="0" borderId="11" xfId="0" applyFont="1" applyBorder="1" applyAlignment="1">
      <alignment horizontal="left" vertical="center" wrapText="1" indent="2"/>
    </xf>
    <xf numFmtId="0" fontId="113" fillId="0" borderId="0" xfId="0" applyFont="1" applyBorder="1" applyAlignment="1">
      <alignment horizontal="left" vertical="center" wrapText="1" indent="2"/>
    </xf>
    <xf numFmtId="0" fontId="113" fillId="0" borderId="0" xfId="0" applyFont="1" applyBorder="1" applyAlignment="1">
      <alignment vertical="center" wrapText="1"/>
    </xf>
    <xf numFmtId="0" fontId="102" fillId="0" borderId="11" xfId="0" applyFont="1" applyBorder="1" applyAlignment="1">
      <alignment vertical="top" wrapText="1"/>
    </xf>
    <xf numFmtId="0" fontId="102" fillId="0" borderId="14" xfId="0" applyFont="1" applyBorder="1" applyAlignment="1">
      <alignment horizontal="center" vertical="top" wrapText="1"/>
    </xf>
    <xf numFmtId="0" fontId="113" fillId="0" borderId="14" xfId="0" applyFont="1" applyBorder="1" applyAlignment="1">
      <alignment vertical="center" wrapText="1"/>
    </xf>
    <xf numFmtId="0" fontId="102" fillId="0" borderId="11" xfId="0" applyFont="1" applyBorder="1" applyAlignment="1">
      <alignment/>
    </xf>
    <xf numFmtId="0" fontId="113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0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7" fillId="0" borderId="12" xfId="0" applyFont="1" applyBorder="1" applyAlignment="1">
      <alignment horizontal="center" vertical="top" wrapText="1"/>
    </xf>
    <xf numFmtId="0" fontId="10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5" fillId="33" borderId="11" xfId="57" applyFont="1" applyFill="1" applyBorder="1" applyAlignment="1">
      <alignment horizontal="center"/>
      <protection/>
    </xf>
    <xf numFmtId="0" fontId="0" fillId="33" borderId="11" xfId="57" applyFont="1" applyFill="1" applyBorder="1">
      <alignment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102" fillId="0" borderId="11" xfId="57" applyFont="1" applyBorder="1">
      <alignment/>
      <protection/>
    </xf>
    <xf numFmtId="0" fontId="112" fillId="0" borderId="11" xfId="57" applyFont="1" applyBorder="1">
      <alignment/>
      <protection/>
    </xf>
    <xf numFmtId="0" fontId="102" fillId="0" borderId="0" xfId="57" applyFont="1" applyBorder="1">
      <alignment/>
      <protection/>
    </xf>
    <xf numFmtId="0" fontId="102" fillId="0" borderId="11" xfId="57" applyFont="1" applyBorder="1" applyAlignment="1">
      <alignment horizontal="center"/>
      <protection/>
    </xf>
    <xf numFmtId="0" fontId="19" fillId="0" borderId="11" xfId="57" applyFont="1" applyBorder="1">
      <alignment/>
      <protection/>
    </xf>
    <xf numFmtId="0" fontId="32" fillId="33" borderId="0" xfId="0" applyFont="1" applyFill="1" applyAlignment="1">
      <alignment/>
    </xf>
    <xf numFmtId="0" fontId="102" fillId="33" borderId="11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08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32" fillId="0" borderId="11" xfId="0" applyFont="1" applyBorder="1" applyAlignment="1" quotePrefix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1" xfId="0" applyFont="1" applyBorder="1" applyAlignment="1">
      <alignment/>
    </xf>
    <xf numFmtId="0" fontId="102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0" fillId="33" borderId="0" xfId="0" applyFont="1" applyFill="1" applyAlignment="1">
      <alignment horizontal="center"/>
    </xf>
    <xf numFmtId="0" fontId="34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0" fillId="0" borderId="11" xfId="59" applyFont="1" applyBorder="1" applyAlignment="1" quotePrefix="1">
      <alignment horizontal="center"/>
      <protection/>
    </xf>
    <xf numFmtId="0" fontId="2" fillId="0" borderId="11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78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5" fillId="0" borderId="0" xfId="57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7" applyFont="1" applyBorder="1" applyAlignment="1">
      <alignment horizontal="center" vertical="center" wrapText="1"/>
      <protection/>
    </xf>
    <xf numFmtId="0" fontId="113" fillId="0" borderId="11" xfId="0" applyFont="1" applyBorder="1" applyAlignment="1">
      <alignment vertical="center"/>
    </xf>
    <xf numFmtId="0" fontId="78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9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4" xfId="59" applyFont="1" applyBorder="1" applyAlignment="1">
      <alignment horizontal="center" vertical="top" wrapText="1"/>
      <protection/>
    </xf>
    <xf numFmtId="0" fontId="16" fillId="0" borderId="13" xfId="59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5" fillId="0" borderId="11" xfId="57" applyFont="1" applyBorder="1" applyAlignment="1">
      <alignment horizontal="center" vertical="top" wrapText="1"/>
      <protection/>
    </xf>
    <xf numFmtId="0" fontId="42" fillId="0" borderId="0" xfId="57" applyFont="1" applyAlignment="1">
      <alignment horizontal="center"/>
      <protection/>
    </xf>
    <xf numFmtId="0" fontId="25" fillId="0" borderId="11" xfId="57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3" fillId="33" borderId="21" xfId="0" applyFont="1" applyFill="1" applyBorder="1" applyAlignment="1">
      <alignment horizontal="center" vertical="top" wrapText="1"/>
    </xf>
    <xf numFmtId="0" fontId="34" fillId="0" borderId="14" xfId="0" applyFont="1" applyBorder="1" applyAlignment="1" quotePrefix="1">
      <alignment horizontal="center" vertical="top" wrapText="1"/>
    </xf>
    <xf numFmtId="0" fontId="0" fillId="33" borderId="14" xfId="0" applyFill="1" applyBorder="1" applyAlignment="1">
      <alignment/>
    </xf>
    <xf numFmtId="0" fontId="78" fillId="0" borderId="11" xfId="59" applyFont="1" applyBorder="1">
      <alignment/>
      <protection/>
    </xf>
    <xf numFmtId="0" fontId="2" fillId="34" borderId="11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1" xfId="61" applyFont="1" applyBorder="1" applyAlignment="1">
      <alignment horizontal="left" vertical="top" wrapText="1"/>
      <protection/>
    </xf>
    <xf numFmtId="4" fontId="14" fillId="0" borderId="11" xfId="61" applyNumberFormat="1" applyFont="1" applyBorder="1" applyAlignment="1">
      <alignment horizontal="left" vertical="top" wrapText="1"/>
      <protection/>
    </xf>
    <xf numFmtId="4" fontId="2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4" fontId="14" fillId="0" borderId="11" xfId="61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4" xfId="0" applyFont="1" applyBorder="1" applyAlignment="1">
      <alignment/>
    </xf>
    <xf numFmtId="4" fontId="5" fillId="0" borderId="11" xfId="57" applyNumberFormat="1" applyFont="1" applyBorder="1" applyAlignment="1">
      <alignment horizontal="center"/>
      <protection/>
    </xf>
    <xf numFmtId="0" fontId="0" fillId="0" borderId="18" xfId="0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wrapText="1"/>
    </xf>
    <xf numFmtId="0" fontId="108" fillId="0" borderId="21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/>
    </xf>
    <xf numFmtId="0" fontId="108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top" wrapText="1"/>
    </xf>
    <xf numFmtId="0" fontId="104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 quotePrefix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2" fillId="0" borderId="14" xfId="59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24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9" fillId="0" borderId="11" xfId="57" applyFont="1" applyBorder="1" applyAlignment="1">
      <alignment horizontal="center" wrapText="1"/>
      <protection/>
    </xf>
    <xf numFmtId="4" fontId="114" fillId="0" borderId="11" xfId="0" applyNumberFormat="1" applyFont="1" applyBorder="1" applyAlignment="1">
      <alignment horizontal="center"/>
    </xf>
    <xf numFmtId="4" fontId="114" fillId="0" borderId="11" xfId="0" applyNumberFormat="1" applyFont="1" applyBorder="1" applyAlignment="1">
      <alignment/>
    </xf>
    <xf numFmtId="4" fontId="2" fillId="0" borderId="11" xfId="60" applyNumberFormat="1" applyFont="1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18" fillId="0" borderId="11" xfId="57" applyFont="1" applyBorder="1" applyAlignment="1">
      <alignment horizontal="center" wrapText="1"/>
      <protection/>
    </xf>
    <xf numFmtId="0" fontId="19" fillId="0" borderId="11" xfId="57" applyFont="1" applyBorder="1" applyAlignment="1">
      <alignment horizontal="center"/>
      <protection/>
    </xf>
    <xf numFmtId="4" fontId="2" fillId="0" borderId="0" xfId="0" applyNumberFormat="1" applyFont="1" applyBorder="1" applyAlignment="1">
      <alignment horizontal="center"/>
    </xf>
    <xf numFmtId="0" fontId="0" fillId="0" borderId="11" xfId="60" applyBorder="1">
      <alignment/>
      <protection/>
    </xf>
    <xf numFmtId="0" fontId="2" fillId="0" borderId="11" xfId="60" applyFont="1" applyFill="1" applyBorder="1" applyAlignment="1">
      <alignment horizontal="left"/>
      <protection/>
    </xf>
    <xf numFmtId="4" fontId="2" fillId="0" borderId="11" xfId="60" applyNumberFormat="1" applyFont="1" applyBorder="1" applyAlignment="1">
      <alignment horizontal="center" vertical="center"/>
      <protection/>
    </xf>
    <xf numFmtId="4" fontId="2" fillId="0" borderId="11" xfId="60" applyNumberFormat="1" applyFont="1" applyBorder="1">
      <alignment/>
      <protection/>
    </xf>
    <xf numFmtId="4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114" fillId="33" borderId="11" xfId="0" applyNumberFormat="1" applyFont="1" applyFill="1" applyBorder="1" applyAlignment="1">
      <alignment horizontal="center"/>
    </xf>
    <xf numFmtId="0" fontId="115" fillId="0" borderId="25" xfId="0" applyFont="1" applyBorder="1" applyAlignment="1">
      <alignment horizontal="center" vertical="center"/>
    </xf>
    <xf numFmtId="0" fontId="115" fillId="0" borderId="26" xfId="0" applyFont="1" applyBorder="1" applyAlignment="1">
      <alignment horizontal="center" vertical="center"/>
    </xf>
    <xf numFmtId="0" fontId="115" fillId="0" borderId="27" xfId="0" applyFont="1" applyBorder="1" applyAlignment="1">
      <alignment horizontal="center" vertical="center" wrapText="1"/>
    </xf>
    <xf numFmtId="0" fontId="115" fillId="0" borderId="28" xfId="0" applyFont="1" applyBorder="1" applyAlignment="1">
      <alignment horizontal="center" vertical="center" wrapText="1"/>
    </xf>
    <xf numFmtId="0" fontId="115" fillId="0" borderId="29" xfId="0" applyFont="1" applyBorder="1" applyAlignment="1">
      <alignment horizontal="center" vertical="center" wrapText="1"/>
    </xf>
    <xf numFmtId="0" fontId="116" fillId="0" borderId="30" xfId="0" applyFont="1" applyBorder="1" applyAlignment="1">
      <alignment horizontal="center"/>
    </xf>
    <xf numFmtId="0" fontId="116" fillId="0" borderId="12" xfId="0" applyFont="1" applyBorder="1" applyAlignment="1">
      <alignment horizontal="left" wrapText="1"/>
    </xf>
    <xf numFmtId="0" fontId="116" fillId="0" borderId="31" xfId="0" applyFont="1" applyBorder="1" applyAlignment="1">
      <alignment horizontal="center" vertical="center"/>
    </xf>
    <xf numFmtId="0" fontId="116" fillId="0" borderId="23" xfId="0" applyFont="1" applyBorder="1" applyAlignment="1">
      <alignment horizontal="center"/>
    </xf>
    <xf numFmtId="1" fontId="116" fillId="0" borderId="17" xfId="0" applyNumberFormat="1" applyFont="1" applyBorder="1" applyAlignment="1">
      <alignment horizontal="center" vertical="center"/>
    </xf>
    <xf numFmtId="4" fontId="116" fillId="0" borderId="31" xfId="0" applyNumberFormat="1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3" fontId="116" fillId="0" borderId="34" xfId="0" applyNumberFormat="1" applyFont="1" applyBorder="1" applyAlignment="1">
      <alignment horizontal="center" vertical="center"/>
    </xf>
    <xf numFmtId="0" fontId="116" fillId="0" borderId="35" xfId="0" applyFont="1" applyBorder="1" applyAlignment="1">
      <alignment horizontal="center" vertical="center"/>
    </xf>
    <xf numFmtId="3" fontId="116" fillId="0" borderId="36" xfId="0" applyNumberFormat="1" applyFont="1" applyBorder="1" applyAlignment="1">
      <alignment horizontal="center" vertical="center"/>
    </xf>
    <xf numFmtId="4" fontId="116" fillId="0" borderId="34" xfId="0" applyNumberFormat="1" applyFont="1" applyBorder="1" applyAlignment="1">
      <alignment horizontal="center" vertical="center"/>
    </xf>
    <xf numFmtId="0" fontId="115" fillId="0" borderId="24" xfId="0" applyFont="1" applyBorder="1" applyAlignment="1">
      <alignment horizontal="center" wrapText="1"/>
    </xf>
    <xf numFmtId="0" fontId="117" fillId="0" borderId="37" xfId="0" applyFont="1" applyBorder="1" applyAlignment="1">
      <alignment/>
    </xf>
    <xf numFmtId="0" fontId="117" fillId="0" borderId="38" xfId="0" applyFont="1" applyBorder="1" applyAlignment="1">
      <alignment/>
    </xf>
    <xf numFmtId="0" fontId="117" fillId="0" borderId="39" xfId="0" applyFont="1" applyBorder="1" applyAlignment="1">
      <alignment/>
    </xf>
    <xf numFmtId="0" fontId="118" fillId="0" borderId="40" xfId="0" applyFont="1" applyBorder="1" applyAlignment="1">
      <alignment/>
    </xf>
    <xf numFmtId="0" fontId="118" fillId="0" borderId="41" xfId="0" applyFont="1" applyBorder="1" applyAlignment="1">
      <alignment horizontal="center" wrapText="1"/>
    </xf>
    <xf numFmtId="0" fontId="118" fillId="0" borderId="0" xfId="0" applyFont="1" applyBorder="1" applyAlignment="1">
      <alignment/>
    </xf>
    <xf numFmtId="0" fontId="117" fillId="0" borderId="40" xfId="0" applyFont="1" applyBorder="1" applyAlignment="1">
      <alignment horizontal="center" vertical="center"/>
    </xf>
    <xf numFmtId="2" fontId="116" fillId="0" borderId="41" xfId="0" applyNumberFormat="1" applyFont="1" applyBorder="1" applyAlignment="1">
      <alignment horizontal="center"/>
    </xf>
    <xf numFmtId="2" fontId="116" fillId="0" borderId="0" xfId="0" applyNumberFormat="1" applyFont="1" applyBorder="1" applyAlignment="1">
      <alignment horizontal="center"/>
    </xf>
    <xf numFmtId="0" fontId="117" fillId="0" borderId="40" xfId="0" applyFont="1" applyBorder="1" applyAlignment="1">
      <alignment horizontal="center"/>
    </xf>
    <xf numFmtId="0" fontId="116" fillId="0" borderId="11" xfId="0" applyFont="1" applyBorder="1" applyAlignment="1">
      <alignment horizontal="left"/>
    </xf>
    <xf numFmtId="4" fontId="116" fillId="0" borderId="41" xfId="0" applyNumberFormat="1" applyFont="1" applyBorder="1" applyAlignment="1">
      <alignment horizontal="center"/>
    </xf>
    <xf numFmtId="0" fontId="116" fillId="0" borderId="0" xfId="0" applyFon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2" fontId="115" fillId="0" borderId="41" xfId="0" applyNumberFormat="1" applyFont="1" applyBorder="1" applyAlignment="1">
      <alignment horizontal="center"/>
    </xf>
    <xf numFmtId="2" fontId="115" fillId="0" borderId="0" xfId="0" applyNumberFormat="1" applyFont="1" applyBorder="1" applyAlignment="1">
      <alignment horizontal="center"/>
    </xf>
    <xf numFmtId="2" fontId="115" fillId="0" borderId="34" xfId="0" applyNumberFormat="1" applyFont="1" applyBorder="1" applyAlignment="1">
      <alignment horizontal="center"/>
    </xf>
    <xf numFmtId="0" fontId="116" fillId="0" borderId="14" xfId="0" applyFont="1" applyBorder="1" applyAlignment="1">
      <alignment horizontal="left" wrapText="1"/>
    </xf>
    <xf numFmtId="0" fontId="116" fillId="0" borderId="15" xfId="0" applyFont="1" applyBorder="1" applyAlignment="1">
      <alignment horizontal="left" wrapText="1"/>
    </xf>
    <xf numFmtId="0" fontId="115" fillId="0" borderId="40" xfId="0" applyFont="1" applyBorder="1" applyAlignment="1">
      <alignment horizontal="center"/>
    </xf>
    <xf numFmtId="0" fontId="115" fillId="0" borderId="11" xfId="0" applyFont="1" applyBorder="1" applyAlignment="1">
      <alignment horizontal="center"/>
    </xf>
    <xf numFmtId="0" fontId="115" fillId="0" borderId="32" xfId="0" applyFont="1" applyBorder="1" applyAlignment="1">
      <alignment horizontal="center"/>
    </xf>
    <xf numFmtId="0" fontId="115" fillId="0" borderId="33" xfId="0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116" fillId="0" borderId="11" xfId="0" applyFont="1" applyBorder="1" applyAlignment="1">
      <alignment horizontal="left" vertical="center" wrapText="1"/>
    </xf>
    <xf numFmtId="0" fontId="116" fillId="0" borderId="14" xfId="0" applyFont="1" applyBorder="1" applyAlignment="1">
      <alignment horizontal="left"/>
    </xf>
    <xf numFmtId="0" fontId="116" fillId="0" borderId="15" xfId="0" applyFont="1" applyBorder="1" applyAlignment="1">
      <alignment horizontal="left"/>
    </xf>
    <xf numFmtId="0" fontId="118" fillId="0" borderId="42" xfId="0" applyFont="1" applyBorder="1" applyAlignment="1">
      <alignment horizontal="center"/>
    </xf>
    <xf numFmtId="0" fontId="118" fillId="0" borderId="38" xfId="0" applyFont="1" applyBorder="1" applyAlignment="1">
      <alignment horizontal="center"/>
    </xf>
    <xf numFmtId="0" fontId="118" fillId="0" borderId="43" xfId="0" applyFont="1" applyBorder="1" applyAlignment="1">
      <alignment horizontal="center"/>
    </xf>
    <xf numFmtId="0" fontId="115" fillId="0" borderId="44" xfId="0" applyFont="1" applyBorder="1" applyAlignment="1">
      <alignment horizontal="center"/>
    </xf>
    <xf numFmtId="0" fontId="115" fillId="0" borderId="18" xfId="0" applyFont="1" applyBorder="1" applyAlignment="1">
      <alignment horizontal="center"/>
    </xf>
    <xf numFmtId="0" fontId="115" fillId="0" borderId="45" xfId="0" applyFont="1" applyBorder="1" applyAlignment="1">
      <alignment horizontal="center"/>
    </xf>
    <xf numFmtId="0" fontId="115" fillId="0" borderId="46" xfId="0" applyFont="1" applyBorder="1" applyAlignment="1">
      <alignment horizontal="center" wrapText="1"/>
    </xf>
    <xf numFmtId="0" fontId="115" fillId="0" borderId="47" xfId="0" applyFont="1" applyBorder="1" applyAlignment="1">
      <alignment horizontal="center" wrapText="1"/>
    </xf>
    <xf numFmtId="0" fontId="118" fillId="0" borderId="48" xfId="0" applyFont="1" applyBorder="1" applyAlignment="1">
      <alignment horizontal="center"/>
    </xf>
    <xf numFmtId="0" fontId="118" fillId="0" borderId="49" xfId="0" applyFont="1" applyBorder="1" applyAlignment="1">
      <alignment horizontal="center"/>
    </xf>
    <xf numFmtId="0" fontId="118" fillId="0" borderId="5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16" fillId="0" borderId="11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6" fillId="0" borderId="18" xfId="0" applyFont="1" applyBorder="1" applyAlignment="1" quotePrefix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51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9" fillId="0" borderId="0" xfId="59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16" fillId="0" borderId="16" xfId="61" applyFont="1" applyBorder="1" applyAlignment="1">
      <alignment horizontal="right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51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17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52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58" applyFont="1" applyAlignment="1">
      <alignment horizontal="center" vertical="top" wrapText="1"/>
      <protection/>
    </xf>
    <xf numFmtId="0" fontId="4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5" fillId="0" borderId="52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top" wrapText="1"/>
    </xf>
    <xf numFmtId="0" fontId="119" fillId="0" borderId="52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0" fontId="119" fillId="0" borderId="50" xfId="0" applyFont="1" applyBorder="1" applyAlignment="1">
      <alignment horizontal="center"/>
    </xf>
    <xf numFmtId="0" fontId="119" fillId="0" borderId="53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9" fillId="0" borderId="54" xfId="0" applyFont="1" applyBorder="1" applyAlignment="1">
      <alignment horizontal="center"/>
    </xf>
    <xf numFmtId="0" fontId="119" fillId="0" borderId="46" xfId="0" applyFont="1" applyBorder="1" applyAlignment="1">
      <alignment horizontal="center"/>
    </xf>
    <xf numFmtId="0" fontId="119" fillId="0" borderId="47" xfId="0" applyFont="1" applyBorder="1" applyAlignment="1">
      <alignment horizontal="center"/>
    </xf>
    <xf numFmtId="0" fontId="119" fillId="0" borderId="5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11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107" fillId="0" borderId="10" xfId="0" applyFont="1" applyBorder="1" applyAlignment="1">
      <alignment horizontal="center" vertical="top" wrapText="1"/>
    </xf>
    <xf numFmtId="0" fontId="107" fillId="0" borderId="19" xfId="0" applyFont="1" applyBorder="1" applyAlignment="1">
      <alignment horizontal="center" vertical="top" wrapText="1"/>
    </xf>
    <xf numFmtId="0" fontId="107" fillId="0" borderId="12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2" fillId="0" borderId="51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8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2" fillId="0" borderId="0" xfId="57" applyFont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2" fillId="0" borderId="0" xfId="57" applyFont="1" applyAlignment="1">
      <alignment horizontal="left" vertical="top" wrapText="1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3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02" fillId="33" borderId="14" xfId="0" applyFont="1" applyFill="1" applyBorder="1" applyAlignment="1">
      <alignment horizontal="center" vertical="top" wrapText="1"/>
    </xf>
    <xf numFmtId="0" fontId="102" fillId="33" borderId="18" xfId="0" applyFont="1" applyFill="1" applyBorder="1" applyAlignment="1">
      <alignment horizontal="center" vertical="top" wrapText="1"/>
    </xf>
    <xf numFmtId="0" fontId="102" fillId="33" borderId="15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102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horizontal="right"/>
    </xf>
    <xf numFmtId="0" fontId="46" fillId="0" borderId="21" xfId="0" applyFont="1" applyBorder="1" applyAlignment="1">
      <alignment horizontal="center" vertical="center" wrapText="1"/>
    </xf>
    <xf numFmtId="0" fontId="46" fillId="0" borderId="51" xfId="0" applyFont="1" applyBorder="1" applyAlignment="1" quotePrefix="1">
      <alignment horizontal="center" vertical="center" wrapText="1"/>
    </xf>
    <xf numFmtId="0" fontId="46" fillId="0" borderId="22" xfId="0" applyFont="1" applyBorder="1" applyAlignment="1" quotePrefix="1">
      <alignment horizontal="center" vertical="center" wrapText="1"/>
    </xf>
    <xf numFmtId="0" fontId="46" fillId="0" borderId="20" xfId="0" applyFont="1" applyBorder="1" applyAlignment="1" quotePrefix="1">
      <alignment horizontal="center" vertical="center" wrapText="1"/>
    </xf>
    <xf numFmtId="0" fontId="46" fillId="0" borderId="0" xfId="0" applyFont="1" applyBorder="1" applyAlignment="1" quotePrefix="1">
      <alignment horizontal="center" vertical="center" wrapText="1"/>
    </xf>
    <xf numFmtId="0" fontId="46" fillId="0" borderId="56" xfId="0" applyFont="1" applyBorder="1" applyAlignment="1" quotePrefix="1">
      <alignment horizontal="center" vertical="center" wrapText="1"/>
    </xf>
    <xf numFmtId="0" fontId="46" fillId="0" borderId="17" xfId="0" applyFont="1" applyBorder="1" applyAlignment="1" quotePrefix="1">
      <alignment horizontal="center" vertical="center" wrapText="1"/>
    </xf>
    <xf numFmtId="0" fontId="46" fillId="0" borderId="16" xfId="0" applyFont="1" applyBorder="1" applyAlignment="1" quotePrefix="1">
      <alignment horizontal="center" vertical="center" wrapText="1"/>
    </xf>
    <xf numFmtId="0" fontId="46" fillId="0" borderId="23" xfId="0" applyFont="1" applyBorder="1" applyAlignment="1" quotePrefix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6" fillId="0" borderId="0" xfId="59" applyFont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8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 horizontal="left"/>
      <protection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8" xfId="59" applyFont="1" applyBorder="1" applyAlignment="1">
      <alignment horizontal="center" vertical="top"/>
      <protection/>
    </xf>
    <xf numFmtId="0" fontId="6" fillId="0" borderId="57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39" fillId="0" borderId="21" xfId="59" applyFont="1" applyBorder="1" applyAlignment="1">
      <alignment horizontal="center" vertical="center"/>
      <protection/>
    </xf>
    <xf numFmtId="0" fontId="39" fillId="0" borderId="51" xfId="59" applyFont="1" applyBorder="1" applyAlignment="1">
      <alignment horizontal="center" vertical="center"/>
      <protection/>
    </xf>
    <xf numFmtId="0" fontId="39" fillId="0" borderId="22" xfId="59" applyFont="1" applyBorder="1" applyAlignment="1">
      <alignment horizontal="center" vertical="center"/>
      <protection/>
    </xf>
    <xf numFmtId="0" fontId="39" fillId="0" borderId="20" xfId="59" applyFont="1" applyBorder="1" applyAlignment="1">
      <alignment horizontal="center" vertical="center"/>
      <protection/>
    </xf>
    <xf numFmtId="0" fontId="39" fillId="0" borderId="0" xfId="59" applyFont="1" applyBorder="1" applyAlignment="1">
      <alignment horizontal="center" vertical="center"/>
      <protection/>
    </xf>
    <xf numFmtId="0" fontId="39" fillId="0" borderId="56" xfId="59" applyFont="1" applyBorder="1" applyAlignment="1">
      <alignment horizontal="center" vertical="center"/>
      <protection/>
    </xf>
    <xf numFmtId="0" fontId="39" fillId="0" borderId="17" xfId="59" applyFont="1" applyBorder="1" applyAlignment="1">
      <alignment horizontal="center" vertical="center"/>
      <protection/>
    </xf>
    <xf numFmtId="0" fontId="39" fillId="0" borderId="16" xfId="59" applyFont="1" applyBorder="1" applyAlignment="1">
      <alignment horizontal="center" vertical="center"/>
      <protection/>
    </xf>
    <xf numFmtId="0" fontId="39" fillId="0" borderId="23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top" wrapText="1"/>
      <protection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 wrapText="1"/>
    </xf>
    <xf numFmtId="0" fontId="0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51" xfId="0" applyFont="1" applyBorder="1" applyAlignment="1" quotePrefix="1">
      <alignment horizontal="center" vertical="center" wrapText="1"/>
    </xf>
    <xf numFmtId="0" fontId="49" fillId="0" borderId="22" xfId="0" applyFont="1" applyBorder="1" applyAlignment="1" quotePrefix="1">
      <alignment horizontal="center" vertical="center" wrapText="1"/>
    </xf>
    <xf numFmtId="0" fontId="49" fillId="0" borderId="20" xfId="0" applyFont="1" applyBorder="1" applyAlignment="1" quotePrefix="1">
      <alignment horizontal="center" vertical="center" wrapText="1"/>
    </xf>
    <xf numFmtId="0" fontId="49" fillId="0" borderId="0" xfId="0" applyFont="1" applyBorder="1" applyAlignment="1" quotePrefix="1">
      <alignment horizontal="center" vertical="center" wrapText="1"/>
    </xf>
    <xf numFmtId="0" fontId="49" fillId="0" borderId="56" xfId="0" applyFont="1" applyBorder="1" applyAlignment="1" quotePrefix="1">
      <alignment horizontal="center" vertical="center" wrapText="1"/>
    </xf>
    <xf numFmtId="0" fontId="49" fillId="0" borderId="17" xfId="0" applyFont="1" applyBorder="1" applyAlignment="1" quotePrefix="1">
      <alignment horizontal="center" vertical="center" wrapText="1"/>
    </xf>
    <xf numFmtId="0" fontId="49" fillId="0" borderId="16" xfId="0" applyFont="1" applyBorder="1" applyAlignment="1" quotePrefix="1">
      <alignment horizontal="center" vertical="center" wrapText="1"/>
    </xf>
    <xf numFmtId="0" fontId="49" fillId="0" borderId="23" xfId="0" applyFont="1" applyBorder="1" applyAlignment="1" quotePrefix="1">
      <alignment horizontal="center" vertical="center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33" fillId="0" borderId="19" xfId="0" applyFont="1" applyBorder="1" applyAlignment="1">
      <alignment horizontal="center" vertical="top" wrapText="1"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/>
      <protection/>
    </xf>
    <xf numFmtId="0" fontId="16" fillId="0" borderId="0" xfId="57" applyFont="1" applyAlignment="1">
      <alignment horizontal="right"/>
      <protection/>
    </xf>
    <xf numFmtId="0" fontId="107" fillId="0" borderId="21" xfId="0" applyFont="1" applyBorder="1" applyAlignment="1">
      <alignment horizontal="center" vertical="top" wrapText="1"/>
    </xf>
    <xf numFmtId="0" fontId="107" fillId="0" borderId="51" xfId="0" applyFont="1" applyBorder="1" applyAlignment="1">
      <alignment horizontal="center" vertical="top" wrapText="1"/>
    </xf>
    <xf numFmtId="0" fontId="107" fillId="0" borderId="22" xfId="0" applyFont="1" applyBorder="1" applyAlignment="1">
      <alignment horizontal="center" vertical="top" wrapText="1"/>
    </xf>
    <xf numFmtId="0" fontId="107" fillId="0" borderId="20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center" vertical="top" wrapText="1"/>
    </xf>
    <xf numFmtId="0" fontId="107" fillId="0" borderId="56" xfId="0" applyFont="1" applyBorder="1" applyAlignment="1">
      <alignment horizontal="center" vertical="top" wrapText="1"/>
    </xf>
    <xf numFmtId="0" fontId="119" fillId="0" borderId="21" xfId="0" applyFont="1" applyBorder="1" applyAlignment="1">
      <alignment horizontal="center" vertical="center"/>
    </xf>
    <xf numFmtId="0" fontId="119" fillId="0" borderId="51" xfId="0" applyFont="1" applyBorder="1" applyAlignment="1">
      <alignment horizontal="center" vertical="center"/>
    </xf>
    <xf numFmtId="0" fontId="119" fillId="0" borderId="22" xfId="0" applyFont="1" applyBorder="1" applyAlignment="1">
      <alignment horizontal="center" vertical="center"/>
    </xf>
    <xf numFmtId="0" fontId="119" fillId="0" borderId="20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56" xfId="0" applyFont="1" applyBorder="1" applyAlignment="1">
      <alignment horizontal="center" vertical="center"/>
    </xf>
    <xf numFmtId="0" fontId="119" fillId="0" borderId="17" xfId="0" applyFont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/>
    </xf>
    <xf numFmtId="0" fontId="119" fillId="0" borderId="23" xfId="0" applyFont="1" applyBorder="1" applyAlignment="1">
      <alignment horizontal="center" vertical="center"/>
    </xf>
    <xf numFmtId="0" fontId="120" fillId="0" borderId="0" xfId="0" applyFont="1" applyBorder="1" applyAlignment="1">
      <alignment horizontal="left" vertical="center" wrapText="1"/>
    </xf>
    <xf numFmtId="0" fontId="106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111" fillId="0" borderId="0" xfId="0" applyFont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5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5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8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center" vertical="top" wrapText="1"/>
      <protection/>
    </xf>
    <xf numFmtId="0" fontId="50" fillId="0" borderId="21" xfId="57" applyFont="1" applyBorder="1" applyAlignment="1">
      <alignment horizontal="center" vertical="center" wrapText="1"/>
      <protection/>
    </xf>
    <xf numFmtId="0" fontId="50" fillId="0" borderId="51" xfId="57" applyFont="1" applyBorder="1" applyAlignment="1">
      <alignment horizontal="center" vertical="center" wrapText="1"/>
      <protection/>
    </xf>
    <xf numFmtId="0" fontId="50" fillId="0" borderId="22" xfId="57" applyFont="1" applyBorder="1" applyAlignment="1">
      <alignment horizontal="center" vertical="center" wrapText="1"/>
      <protection/>
    </xf>
    <xf numFmtId="0" fontId="50" fillId="0" borderId="20" xfId="57" applyFont="1" applyBorder="1" applyAlignment="1">
      <alignment horizontal="center" vertical="center" wrapText="1"/>
      <protection/>
    </xf>
    <xf numFmtId="0" fontId="50" fillId="0" borderId="0" xfId="57" applyFont="1" applyBorder="1" applyAlignment="1">
      <alignment horizontal="center" vertical="center" wrapText="1"/>
      <protection/>
    </xf>
    <xf numFmtId="0" fontId="50" fillId="0" borderId="56" xfId="57" applyFont="1" applyBorder="1" applyAlignment="1">
      <alignment horizontal="center" vertical="center" wrapText="1"/>
      <protection/>
    </xf>
    <xf numFmtId="0" fontId="50" fillId="0" borderId="17" xfId="57" applyFont="1" applyBorder="1" applyAlignment="1">
      <alignment horizontal="center" vertical="center" wrapText="1"/>
      <protection/>
    </xf>
    <xf numFmtId="0" fontId="50" fillId="0" borderId="16" xfId="57" applyFont="1" applyBorder="1" applyAlignment="1">
      <alignment horizontal="center" vertical="center" wrapText="1"/>
      <protection/>
    </xf>
    <xf numFmtId="0" fontId="50" fillId="0" borderId="23" xfId="57" applyFont="1" applyBorder="1" applyAlignment="1">
      <alignment horizontal="center" vertical="center" wrapText="1"/>
      <protection/>
    </xf>
    <xf numFmtId="0" fontId="41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22" xfId="57" applyFont="1" applyBorder="1" applyAlignment="1">
      <alignment horizontal="center" vertical="top" wrapText="1"/>
      <protection/>
    </xf>
    <xf numFmtId="0" fontId="27" fillId="0" borderId="0" xfId="57" applyFont="1" applyAlignment="1">
      <alignment horizontal="center"/>
      <protection/>
    </xf>
    <xf numFmtId="0" fontId="19" fillId="0" borderId="21" xfId="57" applyFont="1" applyBorder="1" applyAlignment="1">
      <alignment horizontal="center" vertical="center"/>
      <protection/>
    </xf>
    <xf numFmtId="0" fontId="19" fillId="0" borderId="51" xfId="57" applyFont="1" applyBorder="1" applyAlignment="1">
      <alignment horizontal="center" vertical="center"/>
      <protection/>
    </xf>
    <xf numFmtId="0" fontId="19" fillId="0" borderId="22" xfId="57" applyFont="1" applyBorder="1" applyAlignment="1">
      <alignment horizontal="center" vertical="center"/>
      <protection/>
    </xf>
    <xf numFmtId="0" fontId="19" fillId="0" borderId="20" xfId="57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9" fillId="0" borderId="56" xfId="57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19" fillId="0" borderId="16" xfId="57" applyFont="1" applyBorder="1" applyAlignment="1">
      <alignment horizontal="center" vertical="center"/>
      <protection/>
    </xf>
    <xf numFmtId="0" fontId="19" fillId="0" borderId="23" xfId="57" applyFont="1" applyBorder="1" applyAlignment="1">
      <alignment horizontal="center" vertical="center"/>
      <protection/>
    </xf>
    <xf numFmtId="0" fontId="17" fillId="0" borderId="11" xfId="57" applyFont="1" applyBorder="1" applyAlignment="1">
      <alignment horizontal="center" vertical="top" wrapText="1"/>
      <protection/>
    </xf>
    <xf numFmtId="0" fontId="20" fillId="0" borderId="11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0" xfId="57" applyFont="1" applyBorder="1" applyAlignment="1">
      <alignment horizontal="center" vertical="top" wrapText="1"/>
      <protection/>
    </xf>
    <xf numFmtId="0" fontId="20" fillId="0" borderId="12" xfId="57" applyFont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8" xfId="57" applyFont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top" wrapText="1"/>
      <protection/>
    </xf>
    <xf numFmtId="0" fontId="19" fillId="0" borderId="12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vertical="top" wrapText="1"/>
      <protection/>
    </xf>
    <xf numFmtId="0" fontId="19" fillId="0" borderId="18" xfId="57" applyFont="1" applyBorder="1" applyAlignment="1">
      <alignment horizontal="center" vertical="top" wrapText="1"/>
      <protection/>
    </xf>
    <xf numFmtId="0" fontId="19" fillId="0" borderId="15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wrapText="1"/>
      <protection/>
    </xf>
    <xf numFmtId="0" fontId="19" fillId="0" borderId="18" xfId="57" applyFont="1" applyBorder="1" applyAlignment="1">
      <alignment horizontal="center" wrapText="1"/>
      <protection/>
    </xf>
    <xf numFmtId="0" fontId="19" fillId="0" borderId="15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top"/>
      <protection/>
    </xf>
    <xf numFmtId="0" fontId="19" fillId="0" borderId="19" xfId="57" applyFont="1" applyBorder="1" applyAlignment="1">
      <alignment horizontal="center" vertical="top"/>
      <protection/>
    </xf>
    <xf numFmtId="0" fontId="19" fillId="0" borderId="12" xfId="57" applyFont="1" applyBorder="1" applyAlignment="1">
      <alignment horizontal="center" vertical="top"/>
      <protection/>
    </xf>
    <xf numFmtId="0" fontId="21" fillId="0" borderId="19" xfId="57" applyFont="1" applyBorder="1" applyAlignment="1">
      <alignment horizontal="center" vertical="top" wrapText="1"/>
      <protection/>
    </xf>
    <xf numFmtId="0" fontId="21" fillId="0" borderId="20" xfId="57" applyFont="1" applyBorder="1" applyAlignment="1">
      <alignment horizontal="center" vertical="top" wrapText="1"/>
      <protection/>
    </xf>
    <xf numFmtId="0" fontId="21" fillId="0" borderId="56" xfId="57" applyFont="1" applyBorder="1" applyAlignment="1">
      <alignment horizontal="center" vertical="top" wrapText="1"/>
      <protection/>
    </xf>
    <xf numFmtId="0" fontId="21" fillId="0" borderId="21" xfId="57" applyFont="1" applyBorder="1" applyAlignment="1">
      <alignment horizontal="center" vertical="top" wrapText="1"/>
      <protection/>
    </xf>
    <xf numFmtId="0" fontId="19" fillId="0" borderId="11" xfId="57" applyFont="1" applyBorder="1" applyAlignment="1">
      <alignment horizontal="center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8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51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 applyAlignment="1">
      <alignment horizontal="right" vertical="top" wrapText="1"/>
      <protection/>
    </xf>
    <xf numFmtId="0" fontId="6" fillId="0" borderId="0" xfId="60" applyFont="1" applyAlignment="1">
      <alignment horizontal="center" vertical="top" wrapText="1"/>
      <protection/>
    </xf>
    <xf numFmtId="0" fontId="2" fillId="0" borderId="0" xfId="59" applyFont="1" applyAlignment="1">
      <alignment horizontal="right" vertical="top" wrapText="1"/>
      <protection/>
    </xf>
    <xf numFmtId="0" fontId="2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  <xf numFmtId="0" fontId="45" fillId="0" borderId="11" xfId="59" applyFont="1" applyBorder="1" applyAlignment="1">
      <alignment horizontal="center"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/>
      <protection/>
    </xf>
    <xf numFmtId="0" fontId="40" fillId="0" borderId="21" xfId="59" applyFont="1" applyBorder="1" applyAlignment="1">
      <alignment horizontal="center" vertical="center"/>
      <protection/>
    </xf>
    <xf numFmtId="0" fontId="40" fillId="0" borderId="51" xfId="59" applyFont="1" applyBorder="1" applyAlignment="1">
      <alignment horizontal="center" vertical="center"/>
      <protection/>
    </xf>
    <xf numFmtId="0" fontId="40" fillId="0" borderId="22" xfId="59" applyFont="1" applyBorder="1" applyAlignment="1">
      <alignment horizontal="center" vertical="center"/>
      <protection/>
    </xf>
    <xf numFmtId="0" fontId="40" fillId="0" borderId="20" xfId="59" applyFont="1" applyBorder="1" applyAlignment="1">
      <alignment horizontal="center" vertical="center"/>
      <protection/>
    </xf>
    <xf numFmtId="0" fontId="40" fillId="0" borderId="0" xfId="59" applyFont="1" applyBorder="1" applyAlignment="1">
      <alignment horizontal="center" vertical="center"/>
      <protection/>
    </xf>
    <xf numFmtId="0" fontId="40" fillId="0" borderId="56" xfId="59" applyFont="1" applyBorder="1" applyAlignment="1">
      <alignment horizontal="center" vertical="center"/>
      <protection/>
    </xf>
    <xf numFmtId="0" fontId="40" fillId="0" borderId="17" xfId="59" applyFont="1" applyBorder="1" applyAlignment="1">
      <alignment horizontal="center" vertical="center"/>
      <protection/>
    </xf>
    <xf numFmtId="0" fontId="40" fillId="0" borderId="16" xfId="59" applyFont="1" applyBorder="1" applyAlignment="1">
      <alignment horizontal="center" vertical="center"/>
      <protection/>
    </xf>
    <xf numFmtId="0" fontId="40" fillId="0" borderId="23" xfId="59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01150" cy="4638675"/>
    <xdr:sp>
      <xdr:nvSpPr>
        <xdr:cNvPr id="1" name="Rectangle 1"/>
        <xdr:cNvSpPr>
          <a:spLocks/>
        </xdr:cNvSpPr>
      </xdr:nvSpPr>
      <xdr:spPr>
        <a:xfrm>
          <a:off x="85725" y="466725"/>
          <a:ext cx="9201150" cy="463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</a:t>
          </a:r>
          <a:r>
            <a:rPr lang="en-US" cap="none" sz="4400" b="1" i="0" u="sng" baseline="0"/>
            <a:t>Dadra&amp;NagarHaveli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53075" cy="2676525"/>
    <xdr:sp>
      <xdr:nvSpPr>
        <xdr:cNvPr id="1" name="Rectangle 1"/>
        <xdr:cNvSpPr>
          <a:spLocks/>
        </xdr:cNvSpPr>
      </xdr:nvSpPr>
      <xdr:spPr>
        <a:xfrm>
          <a:off x="0" y="542925"/>
          <a:ext cx="5553075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">
      <selection activeCell="C129" sqref="C129"/>
    </sheetView>
  </sheetViews>
  <sheetFormatPr defaultColWidth="9.140625" defaultRowHeight="12.75"/>
  <cols>
    <col min="15" max="15" width="12.421875" style="0" customWidth="1"/>
  </cols>
  <sheetData>
    <row r="130" ht="12.75">
      <c r="A130" t="s">
        <v>828</v>
      </c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80" zoomScaleSheetLayoutView="80" zoomScalePageLayoutView="0" workbookViewId="0" topLeftCell="A4">
      <selection activeCell="K24" sqref="K24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555"/>
      <c r="E1" s="555"/>
      <c r="F1" s="555"/>
      <c r="G1" s="555"/>
      <c r="H1" s="555"/>
      <c r="I1" s="555"/>
      <c r="J1" s="555"/>
      <c r="M1" s="113" t="s">
        <v>258</v>
      </c>
    </row>
    <row r="2" spans="1:14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</row>
    <row r="4" ht="11.25" customHeight="1"/>
    <row r="5" spans="1:14" ht="15.75">
      <c r="A5" s="561" t="s">
        <v>756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</row>
    <row r="7" spans="1:15" ht="12.75">
      <c r="A7" s="522" t="s">
        <v>166</v>
      </c>
      <c r="B7" s="522"/>
      <c r="L7" s="619" t="s">
        <v>791</v>
      </c>
      <c r="M7" s="619"/>
      <c r="N7" s="619"/>
      <c r="O7" s="123"/>
    </row>
    <row r="8" spans="1:14" ht="15.75" customHeight="1">
      <c r="A8" s="620" t="s">
        <v>2</v>
      </c>
      <c r="B8" s="620" t="s">
        <v>3</v>
      </c>
      <c r="C8" s="518" t="s">
        <v>4</v>
      </c>
      <c r="D8" s="518"/>
      <c r="E8" s="518"/>
      <c r="F8" s="520"/>
      <c r="G8" s="520"/>
      <c r="H8" s="518" t="s">
        <v>107</v>
      </c>
      <c r="I8" s="518"/>
      <c r="J8" s="518"/>
      <c r="K8" s="518"/>
      <c r="L8" s="518"/>
      <c r="M8" s="620" t="s">
        <v>137</v>
      </c>
      <c r="N8" s="530" t="s">
        <v>138</v>
      </c>
    </row>
    <row r="9" spans="1:19" ht="51">
      <c r="A9" s="621"/>
      <c r="B9" s="621"/>
      <c r="C9" s="5" t="s">
        <v>5</v>
      </c>
      <c r="D9" s="5" t="s">
        <v>6</v>
      </c>
      <c r="E9" s="5" t="s">
        <v>364</v>
      </c>
      <c r="F9" s="5" t="s">
        <v>105</v>
      </c>
      <c r="G9" s="5" t="s">
        <v>120</v>
      </c>
      <c r="H9" s="5" t="s">
        <v>5</v>
      </c>
      <c r="I9" s="5" t="s">
        <v>6</v>
      </c>
      <c r="J9" s="5" t="s">
        <v>364</v>
      </c>
      <c r="K9" s="7" t="s">
        <v>105</v>
      </c>
      <c r="L9" s="7" t="s">
        <v>121</v>
      </c>
      <c r="M9" s="621"/>
      <c r="N9" s="530"/>
      <c r="R9" s="9"/>
      <c r="S9" s="14"/>
    </row>
    <row r="10" spans="1:14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2">
        <v>12</v>
      </c>
      <c r="M10" s="122">
        <v>13</v>
      </c>
      <c r="N10" s="3">
        <v>14</v>
      </c>
    </row>
    <row r="11" spans="1:14" ht="12.75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 thickBot="1">
      <c r="A14" s="8">
        <v>4</v>
      </c>
      <c r="B14" s="9"/>
      <c r="C14" s="9"/>
      <c r="D14" s="9"/>
      <c r="E14" s="396"/>
      <c r="F14" s="396"/>
      <c r="G14" s="396"/>
      <c r="H14" s="396"/>
      <c r="I14" s="396"/>
      <c r="J14" s="396"/>
      <c r="K14" s="20" t="s">
        <v>11</v>
      </c>
      <c r="L14" s="9"/>
      <c r="M14" s="9"/>
      <c r="N14" s="9"/>
    </row>
    <row r="15" spans="1:14" ht="12.75">
      <c r="A15" s="8">
        <v>5</v>
      </c>
      <c r="B15" s="9"/>
      <c r="C15" s="9"/>
      <c r="D15" s="72"/>
      <c r="E15" s="624" t="s">
        <v>917</v>
      </c>
      <c r="F15" s="625"/>
      <c r="G15" s="625"/>
      <c r="H15" s="625"/>
      <c r="I15" s="625"/>
      <c r="J15" s="626"/>
      <c r="K15" s="177"/>
      <c r="L15" s="9"/>
      <c r="M15" s="9"/>
      <c r="N15" s="9"/>
    </row>
    <row r="16" spans="1:14" ht="12.75">
      <c r="A16" s="8">
        <v>6</v>
      </c>
      <c r="B16" s="9"/>
      <c r="C16" s="9"/>
      <c r="D16" s="72"/>
      <c r="E16" s="627"/>
      <c r="F16" s="628"/>
      <c r="G16" s="628"/>
      <c r="H16" s="628"/>
      <c r="I16" s="628"/>
      <c r="J16" s="629"/>
      <c r="K16" s="177"/>
      <c r="L16" s="9"/>
      <c r="M16" s="9"/>
      <c r="N16" s="9"/>
    </row>
    <row r="17" spans="1:14" ht="12.75">
      <c r="A17" s="8">
        <v>7</v>
      </c>
      <c r="B17" s="9"/>
      <c r="C17" s="9"/>
      <c r="D17" s="72"/>
      <c r="E17" s="627"/>
      <c r="F17" s="628"/>
      <c r="G17" s="628"/>
      <c r="H17" s="628"/>
      <c r="I17" s="628"/>
      <c r="J17" s="629"/>
      <c r="K17" s="177"/>
      <c r="L17" s="9"/>
      <c r="M17" s="9"/>
      <c r="N17" s="9"/>
    </row>
    <row r="18" spans="1:14" ht="12.75">
      <c r="A18" s="8">
        <v>8</v>
      </c>
      <c r="B18" s="9"/>
      <c r="C18" s="9"/>
      <c r="D18" s="72"/>
      <c r="E18" s="627"/>
      <c r="F18" s="628"/>
      <c r="G18" s="628"/>
      <c r="H18" s="628"/>
      <c r="I18" s="628"/>
      <c r="J18" s="629"/>
      <c r="K18" s="177"/>
      <c r="L18" s="9"/>
      <c r="M18" s="9"/>
      <c r="N18" s="9"/>
    </row>
    <row r="19" spans="1:14" ht="12.75">
      <c r="A19" s="8">
        <v>9</v>
      </c>
      <c r="B19" s="9"/>
      <c r="C19" s="9"/>
      <c r="D19" s="72"/>
      <c r="E19" s="627"/>
      <c r="F19" s="628"/>
      <c r="G19" s="628"/>
      <c r="H19" s="628"/>
      <c r="I19" s="628"/>
      <c r="J19" s="629"/>
      <c r="K19" s="177"/>
      <c r="L19" s="9"/>
      <c r="M19" s="9"/>
      <c r="N19" s="9"/>
    </row>
    <row r="20" spans="1:14" ht="13.5" thickBot="1">
      <c r="A20" s="8">
        <v>10</v>
      </c>
      <c r="B20" s="9"/>
      <c r="C20" s="9"/>
      <c r="D20" s="72"/>
      <c r="E20" s="630"/>
      <c r="F20" s="631"/>
      <c r="G20" s="631"/>
      <c r="H20" s="631"/>
      <c r="I20" s="631"/>
      <c r="J20" s="632"/>
      <c r="K20" s="177"/>
      <c r="L20" s="9"/>
      <c r="M20" s="9"/>
      <c r="N20" s="9"/>
    </row>
    <row r="21" spans="1:14" ht="12.75">
      <c r="A21" s="8">
        <v>11</v>
      </c>
      <c r="B21" s="9"/>
      <c r="C21" s="9"/>
      <c r="D21" s="9"/>
      <c r="E21" s="397"/>
      <c r="F21" s="397"/>
      <c r="G21" s="397"/>
      <c r="H21" s="397"/>
      <c r="I21" s="397"/>
      <c r="J21" s="397"/>
      <c r="K21" s="9"/>
      <c r="L21" s="9"/>
      <c r="M21" s="9"/>
      <c r="N21" s="9"/>
    </row>
    <row r="22" spans="1:14" ht="12.75">
      <c r="A22" s="8">
        <v>12</v>
      </c>
      <c r="B22" s="9"/>
      <c r="C22" s="9"/>
      <c r="D22" s="9"/>
      <c r="E22" s="9"/>
      <c r="F22" s="9"/>
      <c r="G22" s="72"/>
      <c r="H22" s="9"/>
      <c r="I22" s="177"/>
      <c r="J22" s="9"/>
      <c r="K22" s="9"/>
      <c r="L22" s="9"/>
      <c r="M22" s="9"/>
      <c r="N22" s="9"/>
    </row>
    <row r="23" spans="1:14" ht="12.75">
      <c r="A23" s="8">
        <v>13</v>
      </c>
      <c r="B23" s="9"/>
      <c r="C23" s="9"/>
      <c r="D23" s="9"/>
      <c r="E23" s="9"/>
      <c r="F23" s="9"/>
      <c r="G23" s="72"/>
      <c r="H23" s="9"/>
      <c r="I23" s="177"/>
      <c r="J23" s="9"/>
      <c r="K23" s="9"/>
      <c r="L23" s="9"/>
      <c r="M23" s="9"/>
      <c r="N23" s="9"/>
    </row>
    <row r="24" spans="1:14" ht="12.75">
      <c r="A24" s="8">
        <v>14</v>
      </c>
      <c r="B24" s="9"/>
      <c r="C24" s="9"/>
      <c r="D24" s="9"/>
      <c r="E24" s="9"/>
      <c r="F24" s="9"/>
      <c r="G24" s="72"/>
      <c r="H24" s="9"/>
      <c r="I24" s="177"/>
      <c r="J24" s="9"/>
      <c r="K24" s="9"/>
      <c r="L24" s="9"/>
      <c r="M24" s="9"/>
      <c r="N24" s="9"/>
    </row>
    <row r="25" spans="1:14" ht="12.75">
      <c r="A25" s="11" t="s">
        <v>7</v>
      </c>
      <c r="B25" s="9"/>
      <c r="C25" s="9"/>
      <c r="D25" s="9"/>
      <c r="E25" s="9"/>
      <c r="F25" s="9"/>
      <c r="G25" s="72"/>
      <c r="H25" s="9"/>
      <c r="I25" s="177"/>
      <c r="J25" s="9"/>
      <c r="K25" s="9"/>
      <c r="L25" s="9"/>
      <c r="M25" s="9"/>
      <c r="N25" s="9"/>
    </row>
    <row r="26" spans="1:14" ht="12.75">
      <c r="A26" s="11" t="s">
        <v>7</v>
      </c>
      <c r="B26" s="9"/>
      <c r="C26" s="9"/>
      <c r="D26" s="9"/>
      <c r="E26" s="9"/>
      <c r="F26" s="9"/>
      <c r="G26" s="72"/>
      <c r="H26" s="9"/>
      <c r="I26" s="177"/>
      <c r="J26" s="9"/>
      <c r="K26" s="9"/>
      <c r="L26" s="9"/>
      <c r="M26" s="9"/>
      <c r="N26" s="9"/>
    </row>
    <row r="27" spans="1:14" ht="12.75">
      <c r="A27" s="3" t="s">
        <v>19</v>
      </c>
      <c r="B27" s="9"/>
      <c r="C27" s="9"/>
      <c r="D27" s="9"/>
      <c r="E27" s="9"/>
      <c r="F27" s="9"/>
      <c r="G27" s="72"/>
      <c r="H27" s="9"/>
      <c r="I27" s="177"/>
      <c r="J27" s="9"/>
      <c r="K27" s="9"/>
      <c r="L27" s="9"/>
      <c r="M27" s="9"/>
      <c r="N27" s="9"/>
    </row>
    <row r="28" spans="1:14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ht="12.75">
      <c r="A29" s="12" t="s">
        <v>8</v>
      </c>
    </row>
    <row r="30" ht="12.75">
      <c r="A30" t="s">
        <v>9</v>
      </c>
    </row>
    <row r="31" spans="1:14" ht="12.75">
      <c r="A31" t="s">
        <v>10</v>
      </c>
      <c r="K31" s="13" t="s">
        <v>11</v>
      </c>
      <c r="L31" s="13" t="s">
        <v>11</v>
      </c>
      <c r="M31" s="13"/>
      <c r="N31" s="13" t="s">
        <v>11</v>
      </c>
    </row>
    <row r="32" spans="1:12" ht="12.75">
      <c r="A32" s="17" t="s">
        <v>437</v>
      </c>
      <c r="J32" s="13"/>
      <c r="K32" s="13"/>
      <c r="L32" s="13"/>
    </row>
    <row r="33" spans="3:13" ht="12.75">
      <c r="C33" s="17" t="s">
        <v>438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5:14" ht="12.75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5:14" ht="12.75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>
      <c r="A36" s="15" t="s">
        <v>12</v>
      </c>
      <c r="B36" s="15"/>
      <c r="C36" s="15"/>
      <c r="D36" s="15"/>
      <c r="E36" s="15"/>
      <c r="F36" s="15"/>
      <c r="G36" s="15"/>
      <c r="H36" s="15"/>
      <c r="K36" s="16"/>
      <c r="L36" s="615" t="s">
        <v>13</v>
      </c>
      <c r="M36" s="615"/>
      <c r="N36" s="615"/>
    </row>
    <row r="37" spans="1:14" ht="15.75" customHeight="1">
      <c r="A37" s="615" t="s">
        <v>14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</row>
    <row r="38" spans="1:14" ht="15.75">
      <c r="A38" s="615" t="s">
        <v>15</v>
      </c>
      <c r="B38" s="615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</row>
    <row r="39" spans="11:14" ht="12.75">
      <c r="K39" s="522" t="s">
        <v>87</v>
      </c>
      <c r="L39" s="522"/>
      <c r="M39" s="522"/>
      <c r="N39" s="522"/>
    </row>
    <row r="40" spans="1:14" ht="12.75">
      <c r="A40" s="614"/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</row>
  </sheetData>
  <sheetProtection/>
  <mergeCells count="18">
    <mergeCell ref="E15:J20"/>
    <mergeCell ref="A40:N40"/>
    <mergeCell ref="N8:N9"/>
    <mergeCell ref="L36:N36"/>
    <mergeCell ref="A37:N37"/>
    <mergeCell ref="A38:N38"/>
    <mergeCell ref="K39:N39"/>
    <mergeCell ref="A8:A9"/>
    <mergeCell ref="B8:B9"/>
    <mergeCell ref="C8:G8"/>
    <mergeCell ref="H8:L8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59" zoomScaleSheetLayoutView="59" zoomScalePageLayoutView="0" workbookViewId="0" topLeftCell="A1">
      <selection activeCell="Y37" sqref="Y37"/>
    </sheetView>
  </sheetViews>
  <sheetFormatPr defaultColWidth="9.140625" defaultRowHeight="12.75"/>
  <cols>
    <col min="1" max="1" width="7.140625" style="17" customWidth="1"/>
    <col min="2" max="2" width="9.00390625" style="17" customWidth="1"/>
    <col min="3" max="3" width="10.28125" style="17" customWidth="1"/>
    <col min="4" max="4" width="9.28125" style="17" customWidth="1"/>
    <col min="5" max="6" width="9.140625" style="17" customWidth="1"/>
    <col min="7" max="7" width="11.7109375" style="17" customWidth="1"/>
    <col min="8" max="8" width="11.00390625" style="17" customWidth="1"/>
    <col min="9" max="9" width="9.7109375" style="17" customWidth="1"/>
    <col min="10" max="10" width="9.57421875" style="17" customWidth="1"/>
    <col min="11" max="11" width="11.7109375" style="17" customWidth="1"/>
    <col min="12" max="12" width="10.7109375" style="17" customWidth="1"/>
    <col min="13" max="13" width="10.574218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4.140625" style="17" customWidth="1"/>
    <col min="18" max="16384" width="9.140625" style="17" customWidth="1"/>
  </cols>
  <sheetData>
    <row r="1" spans="15:17" ht="12.75" customHeight="1">
      <c r="O1" s="558" t="s">
        <v>63</v>
      </c>
      <c r="P1" s="558"/>
      <c r="Q1" s="558"/>
    </row>
    <row r="2" spans="1:16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46"/>
      <c r="N2" s="46"/>
      <c r="O2" s="46"/>
      <c r="P2" s="46"/>
    </row>
    <row r="3" spans="1:16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45"/>
      <c r="N3" s="45"/>
      <c r="O3" s="45"/>
      <c r="P3" s="45"/>
    </row>
    <row r="4" ht="11.25" customHeight="1"/>
    <row r="5" spans="1:15" ht="15.75" customHeight="1">
      <c r="A5" s="633" t="s">
        <v>757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</row>
    <row r="7" spans="1:17" ht="17.25" customHeight="1">
      <c r="A7" s="522" t="s">
        <v>166</v>
      </c>
      <c r="B7" s="522"/>
      <c r="N7" s="613" t="s">
        <v>789</v>
      </c>
      <c r="O7" s="613"/>
      <c r="P7" s="613"/>
      <c r="Q7" s="613"/>
    </row>
    <row r="8" spans="1:17" ht="24" customHeight="1">
      <c r="A8" s="530" t="s">
        <v>2</v>
      </c>
      <c r="B8" s="530" t="s">
        <v>3</v>
      </c>
      <c r="C8" s="536" t="s">
        <v>796</v>
      </c>
      <c r="D8" s="536"/>
      <c r="E8" s="536"/>
      <c r="F8" s="536"/>
      <c r="G8" s="536"/>
      <c r="H8" s="635" t="s">
        <v>645</v>
      </c>
      <c r="I8" s="536"/>
      <c r="J8" s="536"/>
      <c r="K8" s="536"/>
      <c r="L8" s="536"/>
      <c r="M8" s="636" t="s">
        <v>115</v>
      </c>
      <c r="N8" s="637"/>
      <c r="O8" s="637"/>
      <c r="P8" s="637"/>
      <c r="Q8" s="638"/>
    </row>
    <row r="9" spans="1:18" s="16" customFormat="1" ht="60" customHeight="1">
      <c r="A9" s="530"/>
      <c r="B9" s="530"/>
      <c r="C9" s="5" t="s">
        <v>218</v>
      </c>
      <c r="D9" s="5" t="s">
        <v>219</v>
      </c>
      <c r="E9" s="5" t="s">
        <v>364</v>
      </c>
      <c r="F9" s="5" t="s">
        <v>225</v>
      </c>
      <c r="G9" s="5" t="s">
        <v>120</v>
      </c>
      <c r="H9" s="111" t="s">
        <v>218</v>
      </c>
      <c r="I9" s="5" t="s">
        <v>219</v>
      </c>
      <c r="J9" s="5" t="s">
        <v>364</v>
      </c>
      <c r="K9" s="7" t="s">
        <v>225</v>
      </c>
      <c r="L9" s="5" t="s">
        <v>367</v>
      </c>
      <c r="M9" s="5" t="s">
        <v>218</v>
      </c>
      <c r="N9" s="5" t="s">
        <v>219</v>
      </c>
      <c r="O9" s="5" t="s">
        <v>364</v>
      </c>
      <c r="P9" s="7" t="s">
        <v>225</v>
      </c>
      <c r="Q9" s="5" t="s">
        <v>122</v>
      </c>
      <c r="R9" s="32"/>
    </row>
    <row r="10" spans="1:17" s="67" customFormat="1" ht="12.75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7" ht="12.75">
      <c r="A11" s="19">
        <v>1</v>
      </c>
      <c r="B11" s="31" t="s">
        <v>915</v>
      </c>
      <c r="C11" s="3">
        <v>26895</v>
      </c>
      <c r="D11" s="3">
        <v>1657</v>
      </c>
      <c r="E11" s="3">
        <v>0</v>
      </c>
      <c r="F11" s="3">
        <v>0</v>
      </c>
      <c r="G11" s="3">
        <f>SUM(C11:F11)</f>
        <v>28552</v>
      </c>
      <c r="H11" s="387">
        <v>20561</v>
      </c>
      <c r="I11" s="3">
        <v>1546</v>
      </c>
      <c r="J11" s="3">
        <v>0</v>
      </c>
      <c r="K11" s="3">
        <v>0</v>
      </c>
      <c r="L11" s="3">
        <f>SUM(H11:K11)</f>
        <v>22107</v>
      </c>
      <c r="M11" s="31">
        <v>4934645</v>
      </c>
      <c r="N11" s="31">
        <v>370932</v>
      </c>
      <c r="O11" s="31"/>
      <c r="P11" s="31"/>
      <c r="Q11" s="31">
        <f>SUM(M11:P11)</f>
        <v>5305577</v>
      </c>
    </row>
    <row r="12" spans="1:17" ht="12.75">
      <c r="A12" s="19">
        <v>2</v>
      </c>
      <c r="B12" s="20"/>
      <c r="C12" s="20"/>
      <c r="D12" s="20"/>
      <c r="E12" s="20"/>
      <c r="F12" s="20"/>
      <c r="G12" s="20"/>
      <c r="H12" s="3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2.75">
      <c r="A13" s="19">
        <v>3</v>
      </c>
      <c r="B13" s="20"/>
      <c r="C13" s="20"/>
      <c r="D13" s="20"/>
      <c r="E13" s="20"/>
      <c r="F13" s="20"/>
      <c r="G13" s="20"/>
      <c r="H13" s="3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19">
        <v>4</v>
      </c>
      <c r="B14" s="20"/>
      <c r="C14" s="20"/>
      <c r="D14" s="20"/>
      <c r="E14" s="20"/>
      <c r="F14" s="20"/>
      <c r="G14" s="20"/>
      <c r="H14" s="3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19">
        <v>5</v>
      </c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19">
        <v>6</v>
      </c>
      <c r="B16" s="20"/>
      <c r="C16" s="20"/>
      <c r="D16" s="20"/>
      <c r="E16" s="20"/>
      <c r="F16" s="20"/>
      <c r="G16" s="20"/>
      <c r="H16" s="3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19">
        <v>7</v>
      </c>
      <c r="B17" s="20"/>
      <c r="C17" s="20"/>
      <c r="D17" s="20"/>
      <c r="E17" s="20"/>
      <c r="F17" s="20"/>
      <c r="G17" s="20"/>
      <c r="H17" s="3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3" t="s">
        <v>19</v>
      </c>
      <c r="B18" s="31" t="s">
        <v>915</v>
      </c>
      <c r="C18" s="3">
        <v>26895</v>
      </c>
      <c r="D18" s="3">
        <v>1657</v>
      </c>
      <c r="E18" s="3">
        <v>0</v>
      </c>
      <c r="F18" s="3">
        <v>0</v>
      </c>
      <c r="G18" s="3">
        <f>SUM(C18:F18)</f>
        <v>28552</v>
      </c>
      <c r="H18" s="387">
        <v>20561</v>
      </c>
      <c r="I18" s="3">
        <v>1546</v>
      </c>
      <c r="J18" s="3">
        <v>0</v>
      </c>
      <c r="K18" s="3">
        <v>0</v>
      </c>
      <c r="L18" s="3">
        <f>SUM(H18:K18)</f>
        <v>22107</v>
      </c>
      <c r="M18" s="31">
        <v>4934645</v>
      </c>
      <c r="N18" s="31">
        <v>370932</v>
      </c>
      <c r="O18" s="31"/>
      <c r="P18" s="31"/>
      <c r="Q18" s="31">
        <f>SUM(M18:P18)</f>
        <v>5305577</v>
      </c>
    </row>
    <row r="19" spans="1:17" ht="12.75">
      <c r="A19" s="7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4" ht="12.75">
      <c r="A20" s="12" t="s">
        <v>8</v>
      </c>
      <c r="B20"/>
      <c r="C20"/>
      <c r="D20"/>
    </row>
    <row r="21" spans="1:4" ht="12.75">
      <c r="A21" t="s">
        <v>9</v>
      </c>
      <c r="B21"/>
      <c r="C21"/>
      <c r="D21"/>
    </row>
    <row r="22" spans="1:12" ht="12.75">
      <c r="A22" t="s">
        <v>10</v>
      </c>
      <c r="B22"/>
      <c r="C22"/>
      <c r="D22"/>
      <c r="I22" s="13"/>
      <c r="J22" s="13"/>
      <c r="K22" s="13"/>
      <c r="L22" s="13"/>
    </row>
    <row r="23" spans="1:12" ht="12.75">
      <c r="A23" s="17" t="s">
        <v>437</v>
      </c>
      <c r="J23" s="13"/>
      <c r="K23" s="13"/>
      <c r="L23" s="13"/>
    </row>
    <row r="24" spans="3:13" ht="12.75">
      <c r="C24" s="17" t="s">
        <v>438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7" ht="12.75">
      <c r="A25" s="16" t="s">
        <v>12</v>
      </c>
      <c r="B25" s="16"/>
      <c r="C25" s="16"/>
      <c r="D25" s="16"/>
      <c r="E25" s="16"/>
      <c r="F25" s="16"/>
      <c r="G25" s="16"/>
      <c r="I25" s="16"/>
      <c r="O25" s="512" t="s">
        <v>13</v>
      </c>
      <c r="P25" s="512"/>
      <c r="Q25" s="513"/>
    </row>
    <row r="26" spans="1:17" ht="12.75" customHeight="1">
      <c r="A26" s="512" t="s">
        <v>14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</row>
    <row r="27" spans="1:18" ht="12.75">
      <c r="A27" s="523" t="s">
        <v>95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</row>
    <row r="28" spans="1:17" ht="12.75">
      <c r="A28" s="16"/>
      <c r="B28" s="16"/>
      <c r="C28" s="16"/>
      <c r="D28" s="16"/>
      <c r="E28" s="16"/>
      <c r="F28" s="16"/>
      <c r="N28" s="522" t="s">
        <v>87</v>
      </c>
      <c r="O28" s="522"/>
      <c r="P28" s="522"/>
      <c r="Q28" s="522"/>
    </row>
    <row r="29" spans="1:12" ht="12.75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</row>
  </sheetData>
  <sheetProtection/>
  <mergeCells count="16">
    <mergeCell ref="A5:O5"/>
    <mergeCell ref="A29:L29"/>
    <mergeCell ref="O1:Q1"/>
    <mergeCell ref="A2:L2"/>
    <mergeCell ref="A3:L3"/>
    <mergeCell ref="A8:A9"/>
    <mergeCell ref="B8:B9"/>
    <mergeCell ref="C8:G8"/>
    <mergeCell ref="H8:L8"/>
    <mergeCell ref="M8:Q8"/>
    <mergeCell ref="N28:Q28"/>
    <mergeCell ref="A27:R27"/>
    <mergeCell ref="A7:B7"/>
    <mergeCell ref="O25:Q25"/>
    <mergeCell ref="A26:Q26"/>
    <mergeCell ref="N7:Q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140625" defaultRowHeight="12.75"/>
  <cols>
    <col min="1" max="1" width="7.140625" style="17" customWidth="1"/>
    <col min="2" max="2" width="9.140625" style="17" customWidth="1"/>
    <col min="3" max="3" width="9.57421875" style="17" customWidth="1"/>
    <col min="4" max="4" width="9.28125" style="17" customWidth="1"/>
    <col min="5" max="6" width="9.140625" style="17" customWidth="1"/>
    <col min="7" max="7" width="10.8515625" style="17" customWidth="1"/>
    <col min="8" max="8" width="10.28125" style="17" customWidth="1"/>
    <col min="9" max="9" width="10.8515625" style="17" customWidth="1"/>
    <col min="10" max="10" width="10.28125" style="17" customWidth="1"/>
    <col min="11" max="11" width="11.281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00390625" style="17" customWidth="1"/>
    <col min="18" max="18" width="9.140625" style="17" hidden="1" customWidth="1"/>
    <col min="19" max="16384" width="9.140625" style="17" customWidth="1"/>
  </cols>
  <sheetData>
    <row r="1" spans="15:17" ht="12.75" customHeight="1">
      <c r="O1" s="558" t="s">
        <v>64</v>
      </c>
      <c r="P1" s="558"/>
      <c r="Q1" s="558"/>
    </row>
    <row r="2" spans="1:16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46"/>
      <c r="N2" s="46"/>
      <c r="O2" s="46"/>
      <c r="P2" s="46"/>
    </row>
    <row r="3" spans="1:16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45"/>
      <c r="N3" s="45"/>
      <c r="O3" s="45"/>
      <c r="P3" s="45"/>
    </row>
    <row r="4" ht="11.25" customHeight="1"/>
    <row r="5" spans="1:12" ht="15.75">
      <c r="A5" s="633" t="s">
        <v>855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</row>
    <row r="7" spans="1:18" ht="12" customHeight="1">
      <c r="A7" s="522" t="s">
        <v>166</v>
      </c>
      <c r="B7" s="522"/>
      <c r="N7" s="613" t="s">
        <v>789</v>
      </c>
      <c r="O7" s="613"/>
      <c r="P7" s="613"/>
      <c r="Q7" s="613"/>
      <c r="R7" s="613"/>
    </row>
    <row r="8" spans="1:17" s="16" customFormat="1" ht="29.25" customHeight="1">
      <c r="A8" s="530" t="s">
        <v>2</v>
      </c>
      <c r="B8" s="530" t="s">
        <v>3</v>
      </c>
      <c r="C8" s="536" t="s">
        <v>797</v>
      </c>
      <c r="D8" s="536"/>
      <c r="E8" s="536"/>
      <c r="F8" s="639"/>
      <c r="G8" s="639"/>
      <c r="H8" s="635" t="s">
        <v>645</v>
      </c>
      <c r="I8" s="536"/>
      <c r="J8" s="536"/>
      <c r="K8" s="536"/>
      <c r="L8" s="536"/>
      <c r="M8" s="636" t="s">
        <v>115</v>
      </c>
      <c r="N8" s="637"/>
      <c r="O8" s="637"/>
      <c r="P8" s="637"/>
      <c r="Q8" s="638"/>
    </row>
    <row r="9" spans="1:19" s="16" customFormat="1" ht="38.25">
      <c r="A9" s="530"/>
      <c r="B9" s="530"/>
      <c r="C9" s="5" t="s">
        <v>218</v>
      </c>
      <c r="D9" s="5" t="s">
        <v>219</v>
      </c>
      <c r="E9" s="5" t="s">
        <v>364</v>
      </c>
      <c r="F9" s="7" t="s">
        <v>225</v>
      </c>
      <c r="G9" s="7" t="s">
        <v>120</v>
      </c>
      <c r="H9" s="5" t="s">
        <v>218</v>
      </c>
      <c r="I9" s="5" t="s">
        <v>219</v>
      </c>
      <c r="J9" s="5" t="s">
        <v>364</v>
      </c>
      <c r="K9" s="5" t="s">
        <v>225</v>
      </c>
      <c r="L9" s="5" t="s">
        <v>121</v>
      </c>
      <c r="M9" s="5" t="s">
        <v>218</v>
      </c>
      <c r="N9" s="5" t="s">
        <v>219</v>
      </c>
      <c r="O9" s="5" t="s">
        <v>364</v>
      </c>
      <c r="P9" s="7" t="s">
        <v>225</v>
      </c>
      <c r="Q9" s="5" t="s">
        <v>122</v>
      </c>
      <c r="R9" s="31"/>
      <c r="S9" s="32"/>
    </row>
    <row r="10" spans="1:17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7" ht="12.75">
      <c r="A11" s="19">
        <v>1</v>
      </c>
      <c r="B11" s="31" t="s">
        <v>915</v>
      </c>
      <c r="C11" s="3">
        <v>13345</v>
      </c>
      <c r="D11" s="3">
        <v>970</v>
      </c>
      <c r="E11" s="3">
        <v>0</v>
      </c>
      <c r="F11" s="386">
        <v>0</v>
      </c>
      <c r="G11" s="386">
        <f>SUM(C11:F11)</f>
        <v>14315</v>
      </c>
      <c r="H11" s="3">
        <v>9556</v>
      </c>
      <c r="I11" s="3">
        <v>724</v>
      </c>
      <c r="J11" s="3">
        <v>0</v>
      </c>
      <c r="K11" s="3">
        <v>0</v>
      </c>
      <c r="L11" s="3">
        <f>SUM(H11:K11)</f>
        <v>10280</v>
      </c>
      <c r="M11" s="31">
        <v>2293545</v>
      </c>
      <c r="N11" s="31">
        <v>173771</v>
      </c>
      <c r="O11" s="31"/>
      <c r="P11" s="31"/>
      <c r="Q11" s="31">
        <f>SUM(M11:P11)</f>
        <v>2467316</v>
      </c>
    </row>
    <row r="12" spans="1:17" ht="12.75">
      <c r="A12" s="19">
        <v>2</v>
      </c>
      <c r="B12" s="20"/>
      <c r="C12" s="20"/>
      <c r="D12" s="20"/>
      <c r="E12" s="20"/>
      <c r="F12" s="29"/>
      <c r="G12" s="2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2.75">
      <c r="A13" s="19">
        <v>3</v>
      </c>
      <c r="B13" s="20"/>
      <c r="C13" s="20"/>
      <c r="D13" s="20"/>
      <c r="E13" s="20"/>
      <c r="F13" s="29"/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19">
        <v>4</v>
      </c>
      <c r="B14" s="20"/>
      <c r="C14" s="20"/>
      <c r="D14" s="20"/>
      <c r="E14" s="20"/>
      <c r="F14" s="29"/>
      <c r="G14" s="2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19">
        <v>5</v>
      </c>
      <c r="B15" s="20"/>
      <c r="C15" s="20"/>
      <c r="D15" s="20"/>
      <c r="E15" s="20"/>
      <c r="F15" s="29"/>
      <c r="G15" s="2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19">
        <v>6</v>
      </c>
      <c r="B16" s="20"/>
      <c r="C16" s="20"/>
      <c r="D16" s="20"/>
      <c r="E16" s="20"/>
      <c r="F16" s="29"/>
      <c r="G16" s="2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19">
        <v>7</v>
      </c>
      <c r="B17" s="20"/>
      <c r="C17" s="20"/>
      <c r="D17" s="20"/>
      <c r="E17" s="20"/>
      <c r="F17" s="29"/>
      <c r="G17" s="29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19">
        <v>8</v>
      </c>
      <c r="B18" s="20"/>
      <c r="C18" s="20"/>
      <c r="D18" s="20"/>
      <c r="E18" s="20"/>
      <c r="F18" s="29"/>
      <c r="G18" s="29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3" t="s">
        <v>19</v>
      </c>
      <c r="B19" s="3" t="s">
        <v>915</v>
      </c>
      <c r="C19" s="3">
        <v>13345</v>
      </c>
      <c r="D19" s="3">
        <v>970</v>
      </c>
      <c r="E19" s="3">
        <v>0</v>
      </c>
      <c r="F19" s="386">
        <v>0</v>
      </c>
      <c r="G19" s="386">
        <f>SUM(C19:F19)</f>
        <v>14315</v>
      </c>
      <c r="H19" s="3">
        <v>9556</v>
      </c>
      <c r="I19" s="3">
        <v>724</v>
      </c>
      <c r="J19" s="3">
        <v>0</v>
      </c>
      <c r="K19" s="3">
        <v>0</v>
      </c>
      <c r="L19" s="3">
        <f>SUM(H19:K19)</f>
        <v>10280</v>
      </c>
      <c r="M19" s="3">
        <v>2293545</v>
      </c>
      <c r="N19" s="3">
        <v>173771</v>
      </c>
      <c r="O19" s="3"/>
      <c r="P19" s="3"/>
      <c r="Q19" s="3">
        <f>SUM(M19:P19)</f>
        <v>2467316</v>
      </c>
    </row>
    <row r="20" spans="1:17" ht="12.75">
      <c r="A20" s="7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4" ht="12.75">
      <c r="A21" s="12" t="s">
        <v>8</v>
      </c>
      <c r="B21"/>
      <c r="C21"/>
      <c r="D21"/>
    </row>
    <row r="22" spans="1:4" ht="12.75">
      <c r="A22" t="s">
        <v>9</v>
      </c>
      <c r="B22"/>
      <c r="C22"/>
      <c r="D22"/>
    </row>
    <row r="23" spans="1:12" ht="12.75">
      <c r="A23" t="s">
        <v>10</v>
      </c>
      <c r="B23"/>
      <c r="C23"/>
      <c r="D23"/>
      <c r="I23" s="13"/>
      <c r="J23" s="13"/>
      <c r="K23" s="13"/>
      <c r="L23" s="13"/>
    </row>
    <row r="24" spans="1:12" ht="12.75">
      <c r="A24" s="17" t="s">
        <v>437</v>
      </c>
      <c r="J24" s="13"/>
      <c r="K24" s="13"/>
      <c r="L24" s="13"/>
    </row>
    <row r="25" spans="3:13" ht="12.75">
      <c r="C25" s="17" t="s">
        <v>439</v>
      </c>
      <c r="E25" s="14"/>
      <c r="F25" s="14"/>
      <c r="G25" s="14"/>
      <c r="H25" s="14"/>
      <c r="I25" s="14"/>
      <c r="J25" s="14"/>
      <c r="K25" s="14"/>
      <c r="L25" s="14"/>
      <c r="M25" s="14"/>
    </row>
    <row r="27" spans="1:17" ht="12.75">
      <c r="A27" s="16" t="s">
        <v>12</v>
      </c>
      <c r="B27" s="16"/>
      <c r="C27" s="16"/>
      <c r="D27" s="16"/>
      <c r="E27" s="16"/>
      <c r="F27" s="16"/>
      <c r="G27" s="16"/>
      <c r="I27" s="16"/>
      <c r="O27" s="512" t="s">
        <v>13</v>
      </c>
      <c r="P27" s="512"/>
      <c r="Q27" s="513"/>
    </row>
    <row r="28" spans="1:17" ht="12.75" customHeight="1">
      <c r="A28" s="512" t="s">
        <v>14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</row>
    <row r="29" spans="1:19" ht="12.75">
      <c r="A29" s="523" t="s">
        <v>95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</row>
    <row r="30" spans="1:17" ht="12.75">
      <c r="A30" s="16"/>
      <c r="B30" s="16"/>
      <c r="C30" s="16"/>
      <c r="D30" s="16"/>
      <c r="E30" s="16"/>
      <c r="F30" s="16"/>
      <c r="N30" s="522" t="s">
        <v>87</v>
      </c>
      <c r="O30" s="522"/>
      <c r="P30" s="522"/>
      <c r="Q30" s="522"/>
    </row>
    <row r="31" spans="1:12" ht="12.75">
      <c r="A31" s="634"/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</row>
  </sheetData>
  <sheetProtection/>
  <mergeCells count="16">
    <mergeCell ref="A31:L31"/>
    <mergeCell ref="O1:Q1"/>
    <mergeCell ref="A2:L2"/>
    <mergeCell ref="A3:L3"/>
    <mergeCell ref="A5:L5"/>
    <mergeCell ref="M8:Q8"/>
    <mergeCell ref="A28:Q28"/>
    <mergeCell ref="A8:A9"/>
    <mergeCell ref="B8:B9"/>
    <mergeCell ref="A7:B7"/>
    <mergeCell ref="N7:R7"/>
    <mergeCell ref="C8:G8"/>
    <mergeCell ref="N30:Q30"/>
    <mergeCell ref="H8:L8"/>
    <mergeCell ref="O27:Q27"/>
    <mergeCell ref="A29:S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610" t="s">
        <v>0</v>
      </c>
      <c r="B1" s="610"/>
      <c r="C1" s="610"/>
      <c r="D1" s="610"/>
      <c r="E1" s="610"/>
      <c r="G1" s="218" t="s">
        <v>646</v>
      </c>
    </row>
    <row r="2" spans="1:6" ht="21">
      <c r="A2" s="611" t="s">
        <v>712</v>
      </c>
      <c r="B2" s="611"/>
      <c r="C2" s="611"/>
      <c r="D2" s="611"/>
      <c r="E2" s="611"/>
      <c r="F2" s="611"/>
    </row>
    <row r="3" spans="1:2" ht="15">
      <c r="A3" s="220"/>
      <c r="B3" s="220"/>
    </row>
    <row r="4" spans="1:6" ht="18" customHeight="1">
      <c r="A4" s="612" t="s">
        <v>647</v>
      </c>
      <c r="B4" s="612"/>
      <c r="C4" s="612"/>
      <c r="D4" s="612"/>
      <c r="E4" s="612"/>
      <c r="F4" s="612"/>
    </row>
    <row r="5" spans="1:2" ht="15">
      <c r="A5" s="221" t="s">
        <v>260</v>
      </c>
      <c r="B5" s="221"/>
    </row>
    <row r="6" spans="1:7" ht="15">
      <c r="A6" s="221"/>
      <c r="B6" s="221"/>
      <c r="F6" s="613" t="s">
        <v>791</v>
      </c>
      <c r="G6" s="613"/>
    </row>
    <row r="7" spans="1:7" ht="42" customHeight="1">
      <c r="A7" s="222" t="s">
        <v>2</v>
      </c>
      <c r="B7" s="222" t="s">
        <v>3</v>
      </c>
      <c r="C7" s="341" t="s">
        <v>648</v>
      </c>
      <c r="D7" s="341" t="s">
        <v>649</v>
      </c>
      <c r="E7" s="341" t="s">
        <v>650</v>
      </c>
      <c r="F7" s="341" t="s">
        <v>651</v>
      </c>
      <c r="G7" s="321" t="s">
        <v>652</v>
      </c>
    </row>
    <row r="8" spans="1:7" s="218" customFormat="1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</row>
    <row r="9" spans="1:7" s="218" customFormat="1" ht="15">
      <c r="A9" s="8">
        <v>1</v>
      </c>
      <c r="B9" s="238" t="s">
        <v>915</v>
      </c>
      <c r="C9" s="224">
        <v>42867</v>
      </c>
      <c r="D9" s="224">
        <v>42020</v>
      </c>
      <c r="E9" s="224">
        <f>C9-D9</f>
        <v>847</v>
      </c>
      <c r="F9" s="224">
        <v>0</v>
      </c>
      <c r="G9" s="224">
        <v>0</v>
      </c>
    </row>
    <row r="10" spans="1:7" s="218" customFormat="1" ht="15">
      <c r="A10" s="8">
        <v>2</v>
      </c>
      <c r="B10" s="224"/>
      <c r="C10" s="224"/>
      <c r="D10" s="224"/>
      <c r="E10" s="224"/>
      <c r="F10" s="224"/>
      <c r="G10" s="224"/>
    </row>
    <row r="11" spans="1:7" s="218" customFormat="1" ht="15">
      <c r="A11" s="8">
        <v>3</v>
      </c>
      <c r="B11" s="224"/>
      <c r="C11" s="224"/>
      <c r="D11" s="224"/>
      <c r="E11" s="224"/>
      <c r="F11" s="224"/>
      <c r="G11" s="224"/>
    </row>
    <row r="12" spans="1:7" s="218" customFormat="1" ht="15">
      <c r="A12" s="8">
        <v>4</v>
      </c>
      <c r="B12" s="224"/>
      <c r="C12" s="224"/>
      <c r="D12" s="224"/>
      <c r="E12" s="224"/>
      <c r="F12" s="224"/>
      <c r="G12" s="224"/>
    </row>
    <row r="13" spans="1:7" s="218" customFormat="1" ht="15">
      <c r="A13" s="8">
        <v>5</v>
      </c>
      <c r="B13" s="224"/>
      <c r="C13" s="224"/>
      <c r="D13" s="224"/>
      <c r="E13" s="224"/>
      <c r="F13" s="224"/>
      <c r="G13" s="224"/>
    </row>
    <row r="14" spans="1:7" s="218" customFormat="1" ht="15">
      <c r="A14" s="8">
        <v>6</v>
      </c>
      <c r="B14" s="224"/>
      <c r="C14" s="224"/>
      <c r="D14" s="224"/>
      <c r="E14" s="224"/>
      <c r="F14" s="224"/>
      <c r="G14" s="224"/>
    </row>
    <row r="15" spans="1:7" ht="15">
      <c r="A15" s="3" t="s">
        <v>19</v>
      </c>
      <c r="B15" s="238" t="s">
        <v>915</v>
      </c>
      <c r="C15" s="224">
        <v>42867</v>
      </c>
      <c r="D15" s="224">
        <v>42020</v>
      </c>
      <c r="E15" s="224">
        <f>C15-D15</f>
        <v>847</v>
      </c>
      <c r="F15" s="224">
        <v>0</v>
      </c>
      <c r="G15" s="224">
        <v>0</v>
      </c>
    </row>
    <row r="19" spans="1:9" ht="15" customHeight="1">
      <c r="A19" s="342"/>
      <c r="B19" s="342"/>
      <c r="C19" s="342"/>
      <c r="D19" s="342"/>
      <c r="E19" s="640" t="s">
        <v>13</v>
      </c>
      <c r="F19" s="640"/>
      <c r="G19" s="343"/>
      <c r="H19" s="343"/>
      <c r="I19" s="343"/>
    </row>
    <row r="20" spans="1:9" ht="15" customHeight="1">
      <c r="A20" s="342"/>
      <c r="B20" s="342"/>
      <c r="C20" s="342"/>
      <c r="D20" s="342"/>
      <c r="E20" s="640" t="s">
        <v>14</v>
      </c>
      <c r="F20" s="640"/>
      <c r="G20" s="343"/>
      <c r="H20" s="343"/>
      <c r="I20" s="343"/>
    </row>
    <row r="21" spans="1:9" ht="15" customHeight="1">
      <c r="A21" s="342"/>
      <c r="B21" s="342"/>
      <c r="C21" s="342"/>
      <c r="D21" s="342"/>
      <c r="E21" s="640" t="s">
        <v>90</v>
      </c>
      <c r="F21" s="640"/>
      <c r="G21" s="343"/>
      <c r="H21" s="343"/>
      <c r="I21" s="343"/>
    </row>
    <row r="22" spans="1:9" ht="12.75">
      <c r="A22" s="342" t="s">
        <v>12</v>
      </c>
      <c r="C22" s="342"/>
      <c r="D22" s="342"/>
      <c r="E22" s="342"/>
      <c r="F22" s="344" t="s">
        <v>87</v>
      </c>
      <c r="G22" s="345"/>
      <c r="H22" s="342"/>
      <c r="I22" s="342"/>
    </row>
    <row r="23" spans="1:13" ht="12.75">
      <c r="A23" s="342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</row>
  </sheetData>
  <sheetProtection/>
  <mergeCells count="7">
    <mergeCell ref="E21:F21"/>
    <mergeCell ref="A1:E1"/>
    <mergeCell ref="A2:F2"/>
    <mergeCell ref="A4:F4"/>
    <mergeCell ref="E19:F19"/>
    <mergeCell ref="E20:F20"/>
    <mergeCell ref="F6:G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90" zoomScaleSheetLayoutView="90" zoomScalePageLayoutView="0" workbookViewId="0" topLeftCell="A1">
      <selection activeCell="H16" sqref="H16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5.1406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55"/>
      <c r="F1" s="555"/>
      <c r="G1" s="555"/>
      <c r="H1" s="555"/>
      <c r="I1" s="555"/>
      <c r="J1" s="152" t="s">
        <v>65</v>
      </c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4.25" customHeight="1"/>
    <row r="5" spans="1:10" ht="31.5" customHeight="1">
      <c r="A5" s="633" t="s">
        <v>758</v>
      </c>
      <c r="B5" s="633"/>
      <c r="C5" s="633"/>
      <c r="D5" s="633"/>
      <c r="E5" s="633"/>
      <c r="F5" s="633"/>
      <c r="G5" s="633"/>
      <c r="H5" s="633"/>
      <c r="I5" s="633"/>
      <c r="J5" s="63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522" t="s">
        <v>166</v>
      </c>
      <c r="B8" s="522"/>
      <c r="C8" s="33"/>
      <c r="H8" s="613" t="s">
        <v>789</v>
      </c>
      <c r="I8" s="613"/>
      <c r="J8" s="613"/>
      <c r="K8" s="110"/>
      <c r="L8" s="110"/>
    </row>
    <row r="9" spans="1:18" ht="12.75">
      <c r="A9" s="530" t="s">
        <v>2</v>
      </c>
      <c r="B9" s="530" t="s">
        <v>3</v>
      </c>
      <c r="C9" s="520" t="s">
        <v>759</v>
      </c>
      <c r="D9" s="549"/>
      <c r="E9" s="549"/>
      <c r="F9" s="521"/>
      <c r="G9" s="520" t="s">
        <v>108</v>
      </c>
      <c r="H9" s="549"/>
      <c r="I9" s="549"/>
      <c r="J9" s="521"/>
      <c r="Q9" s="20"/>
      <c r="R9" s="23"/>
    </row>
    <row r="10" spans="1:10" ht="64.5" customHeight="1">
      <c r="A10" s="530"/>
      <c r="B10" s="530"/>
      <c r="C10" s="5" t="s">
        <v>189</v>
      </c>
      <c r="D10" s="5" t="s">
        <v>17</v>
      </c>
      <c r="E10" s="7" t="s">
        <v>790</v>
      </c>
      <c r="F10" s="7" t="s">
        <v>206</v>
      </c>
      <c r="G10" s="5" t="s">
        <v>189</v>
      </c>
      <c r="H10" s="27" t="s">
        <v>18</v>
      </c>
      <c r="I10" s="115" t="s">
        <v>878</v>
      </c>
      <c r="J10" s="5" t="s">
        <v>879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19">
        <v>1</v>
      </c>
      <c r="B12" s="3" t="s">
        <v>915</v>
      </c>
      <c r="C12" s="3">
        <v>161</v>
      </c>
      <c r="D12" s="3">
        <v>24280</v>
      </c>
      <c r="E12" s="3">
        <v>244</v>
      </c>
      <c r="F12" s="398">
        <f>D12*E12</f>
        <v>5924320</v>
      </c>
      <c r="G12" s="3">
        <v>161</v>
      </c>
      <c r="H12" s="387">
        <v>5305577</v>
      </c>
      <c r="I12" s="387">
        <v>240</v>
      </c>
      <c r="J12" s="399">
        <f>H12/I12</f>
        <v>22106.570833333335</v>
      </c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29"/>
      <c r="G14" s="20"/>
      <c r="H14" s="30"/>
      <c r="I14" s="30"/>
      <c r="J14" s="30"/>
    </row>
    <row r="15" spans="1:10" ht="12.75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0" ht="12.75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ht="12.75">
      <c r="A17" s="19">
        <v>6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ht="12.75">
      <c r="A18" s="19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ht="12.75">
      <c r="A19" s="3" t="s">
        <v>19</v>
      </c>
      <c r="B19" s="3" t="s">
        <v>915</v>
      </c>
      <c r="C19" s="3">
        <v>161</v>
      </c>
      <c r="D19" s="3">
        <v>24280</v>
      </c>
      <c r="E19" s="3">
        <v>244</v>
      </c>
      <c r="F19" s="398">
        <f>D19*E19</f>
        <v>5924320</v>
      </c>
      <c r="G19" s="3">
        <v>161</v>
      </c>
      <c r="H19" s="387">
        <v>5305577</v>
      </c>
      <c r="I19" s="387">
        <v>240</v>
      </c>
      <c r="J19" s="399">
        <f>H19/I19</f>
        <v>22106.570833333335</v>
      </c>
    </row>
    <row r="20" spans="1:10" ht="12.75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2.75">
      <c r="A21" s="641" t="s">
        <v>880</v>
      </c>
      <c r="B21" s="641"/>
      <c r="C21" s="641"/>
      <c r="D21" s="641"/>
      <c r="E21" s="641"/>
      <c r="F21" s="641"/>
      <c r="G21" s="641"/>
      <c r="H21" s="641"/>
      <c r="I21" s="23"/>
      <c r="J21" s="23"/>
    </row>
    <row r="22" spans="1:10" ht="12.75">
      <c r="A22" s="13"/>
      <c r="B22" s="32"/>
      <c r="C22" s="32"/>
      <c r="D22" s="23"/>
      <c r="E22" s="23"/>
      <c r="F22" s="23"/>
      <c r="G22" s="23"/>
      <c r="H22" s="23"/>
      <c r="I22" s="23"/>
      <c r="J22" s="23"/>
    </row>
    <row r="23" spans="1:10" ht="15.75" customHeight="1">
      <c r="A23" s="16" t="s">
        <v>12</v>
      </c>
      <c r="B23" s="16"/>
      <c r="C23" s="16"/>
      <c r="D23" s="16"/>
      <c r="E23" s="16"/>
      <c r="F23" s="16"/>
      <c r="G23" s="16"/>
      <c r="I23" s="523" t="s">
        <v>13</v>
      </c>
      <c r="J23" s="523"/>
    </row>
    <row r="24" spans="1:10" ht="12.75" customHeight="1">
      <c r="A24" s="512" t="s">
        <v>14</v>
      </c>
      <c r="B24" s="512"/>
      <c r="C24" s="512"/>
      <c r="D24" s="512"/>
      <c r="E24" s="512"/>
      <c r="F24" s="512"/>
      <c r="G24" s="512"/>
      <c r="H24" s="512"/>
      <c r="I24" s="512"/>
      <c r="J24" s="512"/>
    </row>
    <row r="25" spans="1:10" ht="12.75" customHeight="1">
      <c r="A25" s="512" t="s">
        <v>20</v>
      </c>
      <c r="B25" s="512"/>
      <c r="C25" s="512"/>
      <c r="D25" s="512"/>
      <c r="E25" s="512"/>
      <c r="F25" s="512"/>
      <c r="G25" s="512"/>
      <c r="H25" s="512"/>
      <c r="I25" s="512"/>
      <c r="J25" s="512"/>
    </row>
    <row r="26" spans="1:10" ht="12.75">
      <c r="A26" s="16"/>
      <c r="B26" s="16"/>
      <c r="C26" s="16"/>
      <c r="E26" s="16"/>
      <c r="H26" s="522" t="s">
        <v>87</v>
      </c>
      <c r="I26" s="522"/>
      <c r="J26" s="522"/>
    </row>
    <row r="30" spans="1:10" ht="12.75">
      <c r="A30" s="642"/>
      <c r="B30" s="642"/>
      <c r="C30" s="642"/>
      <c r="D30" s="642"/>
      <c r="E30" s="642"/>
      <c r="F30" s="642"/>
      <c r="G30" s="642"/>
      <c r="H30" s="642"/>
      <c r="I30" s="642"/>
      <c r="J30" s="642"/>
    </row>
    <row r="32" spans="1:10" ht="12.75">
      <c r="A32" s="642"/>
      <c r="B32" s="642"/>
      <c r="C32" s="642"/>
      <c r="D32" s="642"/>
      <c r="E32" s="642"/>
      <c r="F32" s="642"/>
      <c r="G32" s="642"/>
      <c r="H32" s="642"/>
      <c r="I32" s="642"/>
      <c r="J32" s="642"/>
    </row>
  </sheetData>
  <sheetProtection/>
  <mergeCells count="17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21:H21"/>
    <mergeCell ref="I23:J23"/>
    <mergeCell ref="H26:J26"/>
    <mergeCell ref="A32:J32"/>
    <mergeCell ref="A30:J30"/>
    <mergeCell ref="A24:J24"/>
    <mergeCell ref="A25:J2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90" zoomScaleSheetLayoutView="90" zoomScalePageLayoutView="0" workbookViewId="0" topLeftCell="A1">
      <selection activeCell="F21" sqref="F21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4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55"/>
      <c r="F1" s="555"/>
      <c r="G1" s="555"/>
      <c r="H1" s="555"/>
      <c r="I1" s="555"/>
      <c r="J1" s="152" t="s">
        <v>368</v>
      </c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4.25" customHeight="1"/>
    <row r="5" spans="1:10" ht="15.75">
      <c r="A5" s="633" t="s">
        <v>760</v>
      </c>
      <c r="B5" s="633"/>
      <c r="C5" s="633"/>
      <c r="D5" s="633"/>
      <c r="E5" s="633"/>
      <c r="F5" s="633"/>
      <c r="G5" s="633"/>
      <c r="H5" s="633"/>
      <c r="I5" s="633"/>
      <c r="J5" s="63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22" t="s">
        <v>166</v>
      </c>
      <c r="B8" s="522"/>
      <c r="C8" s="33"/>
      <c r="H8" s="613" t="s">
        <v>789</v>
      </c>
      <c r="I8" s="613"/>
      <c r="J8" s="613"/>
    </row>
    <row r="9" spans="1:16" ht="12.75">
      <c r="A9" s="530" t="s">
        <v>2</v>
      </c>
      <c r="B9" s="530" t="s">
        <v>3</v>
      </c>
      <c r="C9" s="520" t="s">
        <v>759</v>
      </c>
      <c r="D9" s="549"/>
      <c r="E9" s="549"/>
      <c r="F9" s="521"/>
      <c r="G9" s="520" t="s">
        <v>108</v>
      </c>
      <c r="H9" s="549"/>
      <c r="I9" s="549"/>
      <c r="J9" s="521"/>
      <c r="O9" s="20"/>
      <c r="P9" s="23"/>
    </row>
    <row r="10" spans="1:10" ht="63.75">
      <c r="A10" s="530"/>
      <c r="B10" s="530"/>
      <c r="C10" s="5" t="s">
        <v>189</v>
      </c>
      <c r="D10" s="5" t="s">
        <v>17</v>
      </c>
      <c r="E10" s="281" t="s">
        <v>790</v>
      </c>
      <c r="F10" s="7" t="s">
        <v>206</v>
      </c>
      <c r="G10" s="5" t="s">
        <v>189</v>
      </c>
      <c r="H10" s="27" t="s">
        <v>18</v>
      </c>
      <c r="I10" s="115" t="s">
        <v>878</v>
      </c>
      <c r="J10" s="5" t="s">
        <v>879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19">
        <v>1</v>
      </c>
      <c r="B12" s="3" t="s">
        <v>915</v>
      </c>
      <c r="C12" s="3">
        <v>119</v>
      </c>
      <c r="D12" s="3">
        <v>11500</v>
      </c>
      <c r="E12" s="3">
        <v>244</v>
      </c>
      <c r="F12" s="400">
        <f>D12*E12</f>
        <v>2806000</v>
      </c>
      <c r="G12" s="3">
        <v>119</v>
      </c>
      <c r="H12" s="387">
        <v>2467316</v>
      </c>
      <c r="I12" s="387">
        <v>240</v>
      </c>
      <c r="J12" s="399">
        <f>H12/I12</f>
        <v>10280.483333333334</v>
      </c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29"/>
      <c r="G14" s="20"/>
      <c r="H14" s="30"/>
      <c r="I14" s="30"/>
      <c r="J14" s="30"/>
    </row>
    <row r="15" spans="1:10" ht="12.75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0" ht="12.75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ht="12.75">
      <c r="A17" s="3" t="s">
        <v>19</v>
      </c>
      <c r="B17" s="3" t="s">
        <v>915</v>
      </c>
      <c r="C17" s="3">
        <v>119</v>
      </c>
      <c r="D17" s="3">
        <v>11500</v>
      </c>
      <c r="E17" s="3">
        <v>244</v>
      </c>
      <c r="F17" s="400">
        <f>D17*E17</f>
        <v>2806000</v>
      </c>
      <c r="G17" s="3">
        <v>119</v>
      </c>
      <c r="H17" s="387">
        <v>2467316</v>
      </c>
      <c r="I17" s="387">
        <v>240</v>
      </c>
      <c r="J17" s="399">
        <f>H17/I17</f>
        <v>10280.483333333334</v>
      </c>
    </row>
    <row r="18" spans="1:10" ht="12.75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 ht="12.75">
      <c r="A19" s="641" t="s">
        <v>880</v>
      </c>
      <c r="B19" s="641"/>
      <c r="C19" s="641"/>
      <c r="D19" s="641"/>
      <c r="E19" s="641"/>
      <c r="F19" s="641"/>
      <c r="G19" s="641"/>
      <c r="H19" s="641"/>
      <c r="I19" s="23"/>
      <c r="J19" s="23"/>
    </row>
    <row r="20" spans="1:10" ht="12.75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5.75" customHeight="1">
      <c r="A21" s="16" t="s">
        <v>12</v>
      </c>
      <c r="B21" s="16"/>
      <c r="C21" s="16"/>
      <c r="D21" s="16"/>
      <c r="E21" s="16"/>
      <c r="F21" s="16"/>
      <c r="G21" s="16"/>
      <c r="I21" s="523" t="s">
        <v>13</v>
      </c>
      <c r="J21" s="523"/>
    </row>
    <row r="22" spans="1:10" ht="12.75" customHeight="1">
      <c r="A22" s="512" t="s">
        <v>14</v>
      </c>
      <c r="B22" s="512"/>
      <c r="C22" s="512"/>
      <c r="D22" s="512"/>
      <c r="E22" s="512"/>
      <c r="F22" s="512"/>
      <c r="G22" s="512"/>
      <c r="H22" s="512"/>
      <c r="I22" s="512"/>
      <c r="J22" s="512"/>
    </row>
    <row r="23" spans="1:10" ht="12.75" customHeight="1">
      <c r="A23" s="512" t="s">
        <v>20</v>
      </c>
      <c r="B23" s="512"/>
      <c r="C23" s="512"/>
      <c r="D23" s="512"/>
      <c r="E23" s="512"/>
      <c r="F23" s="512"/>
      <c r="G23" s="512"/>
      <c r="H23" s="512"/>
      <c r="I23" s="512"/>
      <c r="J23" s="512"/>
    </row>
    <row r="24" spans="1:10" ht="12.75">
      <c r="A24" s="16"/>
      <c r="B24" s="16"/>
      <c r="C24" s="16"/>
      <c r="E24" s="16"/>
      <c r="H24" s="522" t="s">
        <v>87</v>
      </c>
      <c r="I24" s="522"/>
      <c r="J24" s="522"/>
    </row>
    <row r="28" spans="1:10" ht="12.75">
      <c r="A28" s="642"/>
      <c r="B28" s="642"/>
      <c r="C28" s="642"/>
      <c r="D28" s="642"/>
      <c r="E28" s="642"/>
      <c r="F28" s="642"/>
      <c r="G28" s="642"/>
      <c r="H28" s="642"/>
      <c r="I28" s="642"/>
      <c r="J28" s="642"/>
    </row>
    <row r="30" spans="1:10" ht="12.75">
      <c r="A30" s="642"/>
      <c r="B30" s="642"/>
      <c r="C30" s="642"/>
      <c r="D30" s="642"/>
      <c r="E30" s="642"/>
      <c r="F30" s="642"/>
      <c r="G30" s="642"/>
      <c r="H30" s="642"/>
      <c r="I30" s="642"/>
      <c r="J30" s="642"/>
    </row>
  </sheetData>
  <sheetProtection/>
  <mergeCells count="17">
    <mergeCell ref="A19:H19"/>
    <mergeCell ref="E1:I1"/>
    <mergeCell ref="A2:J2"/>
    <mergeCell ref="A3:J3"/>
    <mergeCell ref="A5:J5"/>
    <mergeCell ref="A8:B8"/>
    <mergeCell ref="H8:J8"/>
    <mergeCell ref="A23:J23"/>
    <mergeCell ref="H24:J24"/>
    <mergeCell ref="A28:J28"/>
    <mergeCell ref="A30:J30"/>
    <mergeCell ref="A9:A10"/>
    <mergeCell ref="B9:B10"/>
    <mergeCell ref="C9:F9"/>
    <mergeCell ref="G9:J9"/>
    <mergeCell ref="I21:J21"/>
    <mergeCell ref="A22:J2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4">
      <selection activeCell="H17" sqref="H17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55"/>
      <c r="F1" s="555"/>
      <c r="G1" s="555"/>
      <c r="H1" s="555"/>
      <c r="I1" s="555"/>
      <c r="J1" s="152" t="s">
        <v>370</v>
      </c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4.25" customHeight="1"/>
    <row r="5" spans="1:10" ht="19.5" customHeight="1">
      <c r="A5" s="633" t="s">
        <v>761</v>
      </c>
      <c r="B5" s="633"/>
      <c r="C5" s="633"/>
      <c r="D5" s="633"/>
      <c r="E5" s="633"/>
      <c r="F5" s="633"/>
      <c r="G5" s="633"/>
      <c r="H5" s="633"/>
      <c r="I5" s="633"/>
      <c r="J5" s="63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22" t="s">
        <v>166</v>
      </c>
      <c r="B8" s="522"/>
      <c r="C8" s="33"/>
      <c r="H8" s="613" t="s">
        <v>789</v>
      </c>
      <c r="I8" s="613"/>
      <c r="J8" s="613"/>
    </row>
    <row r="9" spans="1:16" ht="12.75">
      <c r="A9" s="530" t="s">
        <v>2</v>
      </c>
      <c r="B9" s="530" t="s">
        <v>3</v>
      </c>
      <c r="C9" s="520" t="s">
        <v>762</v>
      </c>
      <c r="D9" s="549"/>
      <c r="E9" s="549"/>
      <c r="F9" s="521"/>
      <c r="G9" s="520" t="s">
        <v>108</v>
      </c>
      <c r="H9" s="549"/>
      <c r="I9" s="549"/>
      <c r="J9" s="521"/>
      <c r="O9" s="20"/>
      <c r="P9" s="23"/>
    </row>
    <row r="10" spans="1:10" ht="77.25" customHeight="1">
      <c r="A10" s="530"/>
      <c r="B10" s="530"/>
      <c r="C10" s="5" t="s">
        <v>189</v>
      </c>
      <c r="D10" s="5" t="s">
        <v>17</v>
      </c>
      <c r="E10" s="281" t="s">
        <v>790</v>
      </c>
      <c r="F10" s="7" t="s">
        <v>206</v>
      </c>
      <c r="G10" s="5" t="s">
        <v>189</v>
      </c>
      <c r="H10" s="27" t="s">
        <v>18</v>
      </c>
      <c r="I10" s="115" t="s">
        <v>878</v>
      </c>
      <c r="J10" s="5" t="s">
        <v>879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19">
        <v>1</v>
      </c>
      <c r="B12" s="20"/>
      <c r="C12" s="20"/>
      <c r="D12" s="20"/>
      <c r="E12" s="20"/>
      <c r="F12" s="114"/>
      <c r="G12" s="20"/>
      <c r="H12" s="30"/>
      <c r="I12" s="30"/>
      <c r="J12" s="30"/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3.5" thickBot="1">
      <c r="A14" s="19">
        <v>3</v>
      </c>
      <c r="B14" s="20"/>
      <c r="C14" s="20"/>
      <c r="D14" s="401"/>
      <c r="E14" s="401" t="s">
        <v>11</v>
      </c>
      <c r="F14" s="402"/>
      <c r="G14" s="401"/>
      <c r="H14" s="30"/>
      <c r="I14" s="30"/>
      <c r="J14" s="30"/>
    </row>
    <row r="15" spans="1:10" ht="12.75">
      <c r="A15" s="19">
        <v>4</v>
      </c>
      <c r="B15" s="20"/>
      <c r="C15" s="29"/>
      <c r="D15" s="643" t="s">
        <v>917</v>
      </c>
      <c r="E15" s="644"/>
      <c r="F15" s="644"/>
      <c r="G15" s="645"/>
      <c r="H15" s="30"/>
      <c r="I15" s="30"/>
      <c r="J15" s="30"/>
    </row>
    <row r="16" spans="1:10" ht="12.75">
      <c r="A16" s="19">
        <v>5</v>
      </c>
      <c r="B16" s="20"/>
      <c r="C16" s="29"/>
      <c r="D16" s="646"/>
      <c r="E16" s="647"/>
      <c r="F16" s="647"/>
      <c r="G16" s="648"/>
      <c r="H16" s="30"/>
      <c r="I16" s="30"/>
      <c r="J16" s="30"/>
    </row>
    <row r="17" spans="1:10" ht="12.75">
      <c r="A17" s="19">
        <v>6</v>
      </c>
      <c r="B17" s="20"/>
      <c r="C17" s="29"/>
      <c r="D17" s="646"/>
      <c r="E17" s="647"/>
      <c r="F17" s="647"/>
      <c r="G17" s="648"/>
      <c r="H17" s="30"/>
      <c r="I17" s="30"/>
      <c r="J17" s="30"/>
    </row>
    <row r="18" spans="1:10" ht="12.75">
      <c r="A18" s="19">
        <v>7</v>
      </c>
      <c r="B18" s="20"/>
      <c r="C18" s="29"/>
      <c r="D18" s="646"/>
      <c r="E18" s="647"/>
      <c r="F18" s="647"/>
      <c r="G18" s="648"/>
      <c r="H18" s="30"/>
      <c r="I18" s="30"/>
      <c r="J18" s="30"/>
    </row>
    <row r="19" spans="1:10" ht="12.75">
      <c r="A19" s="19">
        <v>8</v>
      </c>
      <c r="B19" s="20"/>
      <c r="C19" s="29"/>
      <c r="D19" s="646"/>
      <c r="E19" s="647"/>
      <c r="F19" s="647"/>
      <c r="G19" s="648"/>
      <c r="H19" s="30"/>
      <c r="I19" s="30"/>
      <c r="J19" s="30"/>
    </row>
    <row r="20" spans="1:10" ht="13.5" thickBot="1">
      <c r="A20" s="19">
        <v>9</v>
      </c>
      <c r="B20" s="20"/>
      <c r="C20" s="29"/>
      <c r="D20" s="649"/>
      <c r="E20" s="650"/>
      <c r="F20" s="650"/>
      <c r="G20" s="651"/>
      <c r="H20" s="30"/>
      <c r="I20" s="30"/>
      <c r="J20" s="30"/>
    </row>
    <row r="21" spans="1:10" ht="12.75">
      <c r="A21" s="19">
        <v>10</v>
      </c>
      <c r="B21" s="20"/>
      <c r="C21" s="20"/>
      <c r="D21" s="403"/>
      <c r="E21" s="403"/>
      <c r="F21" s="114"/>
      <c r="G21" s="403"/>
      <c r="H21" s="30"/>
      <c r="I21" s="30"/>
      <c r="J21" s="30"/>
    </row>
    <row r="22" spans="1:10" ht="12.75">
      <c r="A22" s="19">
        <v>11</v>
      </c>
      <c r="B22" s="20"/>
      <c r="C22" s="20"/>
      <c r="D22" s="20"/>
      <c r="E22" s="20"/>
      <c r="F22" s="29"/>
      <c r="G22" s="20"/>
      <c r="H22" s="30"/>
      <c r="I22" s="30"/>
      <c r="J22" s="30"/>
    </row>
    <row r="23" spans="1:10" ht="12.75">
      <c r="A23" s="19">
        <v>12</v>
      </c>
      <c r="B23" s="20"/>
      <c r="C23" s="20"/>
      <c r="D23" s="20"/>
      <c r="E23" s="20"/>
      <c r="F23" s="29"/>
      <c r="G23" s="20"/>
      <c r="H23" s="30"/>
      <c r="I23" s="30"/>
      <c r="J23" s="30"/>
    </row>
    <row r="24" spans="1:10" ht="12.75">
      <c r="A24" s="19">
        <v>13</v>
      </c>
      <c r="B24" s="20"/>
      <c r="C24" s="20"/>
      <c r="D24" s="20"/>
      <c r="E24" s="20"/>
      <c r="F24" s="29"/>
      <c r="G24" s="20"/>
      <c r="H24" s="30"/>
      <c r="I24" s="30"/>
      <c r="J24" s="30"/>
    </row>
    <row r="25" spans="1:10" ht="12.75">
      <c r="A25" s="19">
        <v>14</v>
      </c>
      <c r="B25" s="20"/>
      <c r="C25" s="20"/>
      <c r="D25" s="20"/>
      <c r="E25" s="20"/>
      <c r="F25" s="29"/>
      <c r="G25" s="20"/>
      <c r="H25" s="30"/>
      <c r="I25" s="30"/>
      <c r="J25" s="30"/>
    </row>
    <row r="26" spans="1:10" ht="12.75">
      <c r="A26" s="21" t="s">
        <v>7</v>
      </c>
      <c r="B26" s="20"/>
      <c r="C26" s="20"/>
      <c r="D26" s="20"/>
      <c r="E26" s="20"/>
      <c r="F26" s="29"/>
      <c r="G26" s="20"/>
      <c r="H26" s="30"/>
      <c r="I26" s="30"/>
      <c r="J26" s="30"/>
    </row>
    <row r="27" spans="1:10" ht="12.75">
      <c r="A27" s="21" t="s">
        <v>7</v>
      </c>
      <c r="B27" s="20"/>
      <c r="C27" s="20"/>
      <c r="D27" s="20"/>
      <c r="E27" s="20"/>
      <c r="F27" s="29"/>
      <c r="G27" s="20"/>
      <c r="H27" s="30"/>
      <c r="I27" s="30"/>
      <c r="J27" s="30"/>
    </row>
    <row r="28" spans="1:10" ht="12.75">
      <c r="A28" s="3" t="s">
        <v>19</v>
      </c>
      <c r="B28" s="31"/>
      <c r="C28" s="31"/>
      <c r="D28" s="20"/>
      <c r="E28" s="20"/>
      <c r="F28" s="29"/>
      <c r="G28" s="20"/>
      <c r="H28" s="30"/>
      <c r="I28" s="30"/>
      <c r="J28" s="30"/>
    </row>
    <row r="29" spans="1:10" ht="12.75">
      <c r="A29" s="13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41" t="s">
        <v>880</v>
      </c>
      <c r="B30" s="641"/>
      <c r="C30" s="641"/>
      <c r="D30" s="641"/>
      <c r="E30" s="641"/>
      <c r="F30" s="641"/>
      <c r="G30" s="641"/>
      <c r="H30" s="641"/>
      <c r="I30" s="23"/>
      <c r="J30" s="23"/>
    </row>
    <row r="31" spans="1:10" ht="12.75">
      <c r="A31" s="13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16" t="s">
        <v>12</v>
      </c>
      <c r="B32" s="16"/>
      <c r="C32" s="16"/>
      <c r="D32" s="16"/>
      <c r="E32" s="16"/>
      <c r="F32" s="16"/>
      <c r="G32" s="16"/>
      <c r="I32" s="523" t="s">
        <v>13</v>
      </c>
      <c r="J32" s="523"/>
    </row>
    <row r="33" spans="1:10" ht="12.75" customHeight="1">
      <c r="A33" s="512" t="s">
        <v>14</v>
      </c>
      <c r="B33" s="512"/>
      <c r="C33" s="512"/>
      <c r="D33" s="512"/>
      <c r="E33" s="512"/>
      <c r="F33" s="512"/>
      <c r="G33" s="512"/>
      <c r="H33" s="512"/>
      <c r="I33" s="512"/>
      <c r="J33" s="512"/>
    </row>
    <row r="34" spans="1:10" ht="12.75" customHeight="1">
      <c r="A34" s="512" t="s">
        <v>20</v>
      </c>
      <c r="B34" s="512"/>
      <c r="C34" s="512"/>
      <c r="D34" s="512"/>
      <c r="E34" s="512"/>
      <c r="F34" s="512"/>
      <c r="G34" s="512"/>
      <c r="H34" s="512"/>
      <c r="I34" s="512"/>
      <c r="J34" s="512"/>
    </row>
    <row r="35" spans="1:10" ht="12.75">
      <c r="A35" s="16"/>
      <c r="B35" s="16"/>
      <c r="C35" s="16"/>
      <c r="E35" s="16"/>
      <c r="H35" s="522" t="s">
        <v>87</v>
      </c>
      <c r="I35" s="522"/>
      <c r="J35" s="522"/>
    </row>
    <row r="39" spans="1:10" ht="12.75">
      <c r="A39" s="642"/>
      <c r="B39" s="642"/>
      <c r="C39" s="642"/>
      <c r="D39" s="642"/>
      <c r="E39" s="642"/>
      <c r="F39" s="642"/>
      <c r="G39" s="642"/>
      <c r="H39" s="642"/>
      <c r="I39" s="642"/>
      <c r="J39" s="642"/>
    </row>
    <row r="41" spans="1:10" ht="12.75">
      <c r="A41" s="642"/>
      <c r="B41" s="642"/>
      <c r="C41" s="642"/>
      <c r="D41" s="642"/>
      <c r="E41" s="642"/>
      <c r="F41" s="642"/>
      <c r="G41" s="642"/>
      <c r="H41" s="642"/>
      <c r="I41" s="642"/>
      <c r="J41" s="642"/>
    </row>
  </sheetData>
  <sheetProtection/>
  <mergeCells count="18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A8:B8"/>
    <mergeCell ref="H8:J8"/>
    <mergeCell ref="D15:G2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">
      <selection activeCell="A30" sqref="A30:H30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55"/>
      <c r="F1" s="555"/>
      <c r="G1" s="555"/>
      <c r="H1" s="555"/>
      <c r="I1" s="555"/>
      <c r="J1" s="152" t="s">
        <v>369</v>
      </c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4.25" customHeight="1"/>
    <row r="5" spans="1:10" ht="31.5" customHeight="1">
      <c r="A5" s="633" t="s">
        <v>763</v>
      </c>
      <c r="B5" s="633"/>
      <c r="C5" s="633"/>
      <c r="D5" s="633"/>
      <c r="E5" s="633"/>
      <c r="F5" s="633"/>
      <c r="G5" s="633"/>
      <c r="H5" s="633"/>
      <c r="I5" s="633"/>
      <c r="J5" s="63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22" t="s">
        <v>166</v>
      </c>
      <c r="B8" s="522"/>
      <c r="C8" s="33"/>
      <c r="H8" s="613" t="s">
        <v>789</v>
      </c>
      <c r="I8" s="613"/>
      <c r="J8" s="613"/>
    </row>
    <row r="9" spans="1:16" ht="12.75">
      <c r="A9" s="530" t="s">
        <v>2</v>
      </c>
      <c r="B9" s="530" t="s">
        <v>3</v>
      </c>
      <c r="C9" s="520" t="s">
        <v>759</v>
      </c>
      <c r="D9" s="549"/>
      <c r="E9" s="549"/>
      <c r="F9" s="521"/>
      <c r="G9" s="520" t="s">
        <v>108</v>
      </c>
      <c r="H9" s="549"/>
      <c r="I9" s="549"/>
      <c r="J9" s="521"/>
      <c r="O9" s="20"/>
      <c r="P9" s="23"/>
    </row>
    <row r="10" spans="1:10" ht="53.25" customHeight="1">
      <c r="A10" s="530"/>
      <c r="B10" s="530"/>
      <c r="C10" s="5" t="s">
        <v>189</v>
      </c>
      <c r="D10" s="5" t="s">
        <v>17</v>
      </c>
      <c r="E10" s="281" t="s">
        <v>371</v>
      </c>
      <c r="F10" s="7" t="s">
        <v>206</v>
      </c>
      <c r="G10" s="5" t="s">
        <v>189</v>
      </c>
      <c r="H10" s="27" t="s">
        <v>18</v>
      </c>
      <c r="I10" s="115" t="s">
        <v>878</v>
      </c>
      <c r="J10" s="5" t="s">
        <v>879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19">
        <v>1</v>
      </c>
      <c r="B12" s="20"/>
      <c r="C12" s="20"/>
      <c r="D12" s="20"/>
      <c r="E12" s="20"/>
      <c r="F12" s="114"/>
      <c r="G12" s="20"/>
      <c r="H12" s="30"/>
      <c r="I12" s="30"/>
      <c r="J12" s="30"/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29"/>
      <c r="G14" s="20"/>
      <c r="H14" s="30"/>
      <c r="I14" s="30"/>
      <c r="J14" s="30"/>
    </row>
    <row r="15" spans="1:10" ht="12.75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0" ht="12.75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ht="12.75">
      <c r="A17" s="19">
        <v>6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ht="12.75">
      <c r="A18" s="19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ht="12.75">
      <c r="A19" s="19">
        <v>8</v>
      </c>
      <c r="B19" s="20"/>
      <c r="C19" s="20"/>
      <c r="D19" s="20"/>
      <c r="E19" s="20"/>
      <c r="F19" s="29"/>
      <c r="G19" s="20"/>
      <c r="H19" s="30"/>
      <c r="I19" s="30"/>
      <c r="J19" s="30"/>
    </row>
    <row r="20" spans="1:10" ht="12.75">
      <c r="A20" s="19">
        <v>9</v>
      </c>
      <c r="B20" s="20"/>
      <c r="C20" s="20"/>
      <c r="D20" s="20"/>
      <c r="E20" s="20"/>
      <c r="F20" s="29"/>
      <c r="G20" s="20"/>
      <c r="H20" s="30"/>
      <c r="I20" s="30"/>
      <c r="J20" s="30"/>
    </row>
    <row r="21" spans="1:10" ht="12.75">
      <c r="A21" s="19">
        <v>10</v>
      </c>
      <c r="B21" s="20"/>
      <c r="C21" s="20"/>
      <c r="D21" s="20"/>
      <c r="E21" s="20"/>
      <c r="F21" s="29"/>
      <c r="G21" s="20"/>
      <c r="H21" s="30"/>
      <c r="I21" s="30"/>
      <c r="J21" s="30"/>
    </row>
    <row r="22" spans="1:10" ht="12.75">
      <c r="A22" s="19">
        <v>11</v>
      </c>
      <c r="B22" s="20"/>
      <c r="C22" s="20"/>
      <c r="D22" s="20"/>
      <c r="E22" s="20"/>
      <c r="F22" s="29"/>
      <c r="G22" s="20"/>
      <c r="H22" s="30"/>
      <c r="I22" s="30"/>
      <c r="J22" s="30"/>
    </row>
    <row r="23" spans="1:10" ht="12.75">
      <c r="A23" s="19">
        <v>12</v>
      </c>
      <c r="B23" s="20"/>
      <c r="C23" s="20"/>
      <c r="D23" s="20"/>
      <c r="E23" s="20"/>
      <c r="F23" s="29"/>
      <c r="G23" s="20"/>
      <c r="H23" s="30"/>
      <c r="I23" s="30"/>
      <c r="J23" s="30"/>
    </row>
    <row r="24" spans="1:10" ht="12.75">
      <c r="A24" s="19">
        <v>13</v>
      </c>
      <c r="B24" s="20"/>
      <c r="C24" s="20"/>
      <c r="D24" s="20"/>
      <c r="E24" s="20"/>
      <c r="F24" s="29"/>
      <c r="G24" s="20"/>
      <c r="H24" s="30"/>
      <c r="I24" s="30"/>
      <c r="J24" s="30"/>
    </row>
    <row r="25" spans="1:10" ht="12.75">
      <c r="A25" s="19">
        <v>14</v>
      </c>
      <c r="B25" s="20"/>
      <c r="C25" s="20"/>
      <c r="D25" s="20"/>
      <c r="E25" s="20"/>
      <c r="F25" s="29"/>
      <c r="G25" s="20"/>
      <c r="H25" s="30"/>
      <c r="I25" s="30"/>
      <c r="J25" s="30"/>
    </row>
    <row r="26" spans="1:10" ht="12.75">
      <c r="A26" s="21" t="s">
        <v>7</v>
      </c>
      <c r="B26" s="20"/>
      <c r="C26" s="20"/>
      <c r="D26" s="20"/>
      <c r="E26" s="20"/>
      <c r="F26" s="29"/>
      <c r="G26" s="20"/>
      <c r="H26" s="30"/>
      <c r="I26" s="30"/>
      <c r="J26" s="30"/>
    </row>
    <row r="27" spans="1:10" ht="12.75">
      <c r="A27" s="21" t="s">
        <v>7</v>
      </c>
      <c r="B27" s="20"/>
      <c r="C27" s="20"/>
      <c r="D27" s="20"/>
      <c r="E27" s="20"/>
      <c r="F27" s="29"/>
      <c r="G27" s="20"/>
      <c r="H27" s="30"/>
      <c r="I27" s="30"/>
      <c r="J27" s="30"/>
    </row>
    <row r="28" spans="1:10" ht="12.75">
      <c r="A28" s="3" t="s">
        <v>19</v>
      </c>
      <c r="B28" s="31"/>
      <c r="C28" s="31"/>
      <c r="D28" s="20"/>
      <c r="E28" s="20"/>
      <c r="F28" s="29"/>
      <c r="G28" s="20"/>
      <c r="H28" s="30"/>
      <c r="I28" s="30"/>
      <c r="J28" s="30"/>
    </row>
    <row r="29" spans="1:10" ht="12.75">
      <c r="A29" s="13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41" t="s">
        <v>880</v>
      </c>
      <c r="B30" s="641"/>
      <c r="C30" s="641"/>
      <c r="D30" s="641"/>
      <c r="E30" s="641"/>
      <c r="F30" s="641"/>
      <c r="G30" s="641"/>
      <c r="H30" s="641"/>
      <c r="I30" s="23"/>
      <c r="J30" s="23"/>
    </row>
    <row r="31" spans="1:10" ht="12.75">
      <c r="A31" s="13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16" t="s">
        <v>12</v>
      </c>
      <c r="B32" s="16"/>
      <c r="C32" s="16"/>
      <c r="D32" s="16"/>
      <c r="E32" s="16"/>
      <c r="F32" s="16"/>
      <c r="G32" s="16"/>
      <c r="I32" s="523" t="s">
        <v>13</v>
      </c>
      <c r="J32" s="523"/>
    </row>
    <row r="33" spans="1:10" ht="12.75" customHeight="1">
      <c r="A33" s="512" t="s">
        <v>14</v>
      </c>
      <c r="B33" s="512"/>
      <c r="C33" s="512"/>
      <c r="D33" s="512"/>
      <c r="E33" s="512"/>
      <c r="F33" s="512"/>
      <c r="G33" s="512"/>
      <c r="H33" s="512"/>
      <c r="I33" s="512"/>
      <c r="J33" s="512"/>
    </row>
    <row r="34" spans="1:10" ht="12.75" customHeight="1">
      <c r="A34" s="512" t="s">
        <v>20</v>
      </c>
      <c r="B34" s="512"/>
      <c r="C34" s="512"/>
      <c r="D34" s="512"/>
      <c r="E34" s="512"/>
      <c r="F34" s="512"/>
      <c r="G34" s="512"/>
      <c r="H34" s="512"/>
      <c r="I34" s="512"/>
      <c r="J34" s="512"/>
    </row>
    <row r="35" spans="1:10" ht="12.75">
      <c r="A35" s="16"/>
      <c r="B35" s="16"/>
      <c r="C35" s="16"/>
      <c r="E35" s="16"/>
      <c r="H35" s="522" t="s">
        <v>87</v>
      </c>
      <c r="I35" s="522"/>
      <c r="J35" s="522"/>
    </row>
    <row r="39" spans="1:10" ht="12.75">
      <c r="A39" s="642"/>
      <c r="B39" s="642"/>
      <c r="C39" s="642"/>
      <c r="D39" s="642"/>
      <c r="E39" s="642"/>
      <c r="F39" s="642"/>
      <c r="G39" s="642"/>
      <c r="H39" s="642"/>
      <c r="I39" s="642"/>
      <c r="J39" s="642"/>
    </row>
    <row r="41" spans="1:10" ht="12.75">
      <c r="A41" s="642"/>
      <c r="B41" s="642"/>
      <c r="C41" s="642"/>
      <c r="D41" s="642"/>
      <c r="E41" s="642"/>
      <c r="F41" s="642"/>
      <c r="G41" s="642"/>
      <c r="H41" s="642"/>
      <c r="I41" s="642"/>
      <c r="J41" s="642"/>
    </row>
  </sheetData>
  <sheetProtection/>
  <mergeCells count="17">
    <mergeCell ref="A30:H30"/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">
      <selection activeCell="N15" sqref="N15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55"/>
      <c r="F1" s="555"/>
      <c r="G1" s="555"/>
      <c r="H1" s="555"/>
      <c r="I1" s="555"/>
      <c r="J1" s="152" t="s">
        <v>440</v>
      </c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4.25" customHeight="1"/>
    <row r="5" spans="1:10" ht="31.5" customHeight="1">
      <c r="A5" s="633" t="s">
        <v>764</v>
      </c>
      <c r="B5" s="633"/>
      <c r="C5" s="633"/>
      <c r="D5" s="633"/>
      <c r="E5" s="633"/>
      <c r="F5" s="633"/>
      <c r="G5" s="633"/>
      <c r="H5" s="633"/>
      <c r="I5" s="633"/>
      <c r="J5" s="63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22" t="s">
        <v>166</v>
      </c>
      <c r="B8" s="522"/>
      <c r="C8" s="33"/>
      <c r="H8" s="613" t="s">
        <v>789</v>
      </c>
      <c r="I8" s="613"/>
      <c r="J8" s="613"/>
    </row>
    <row r="9" spans="1:16" ht="12.75">
      <c r="A9" s="530" t="s">
        <v>2</v>
      </c>
      <c r="B9" s="530" t="s">
        <v>3</v>
      </c>
      <c r="C9" s="520" t="s">
        <v>759</v>
      </c>
      <c r="D9" s="549"/>
      <c r="E9" s="549"/>
      <c r="F9" s="521"/>
      <c r="G9" s="520" t="s">
        <v>108</v>
      </c>
      <c r="H9" s="549"/>
      <c r="I9" s="549"/>
      <c r="J9" s="521"/>
      <c r="O9" s="20"/>
      <c r="P9" s="23"/>
    </row>
    <row r="10" spans="1:10" ht="53.25" customHeight="1">
      <c r="A10" s="530"/>
      <c r="B10" s="530"/>
      <c r="C10" s="5" t="s">
        <v>189</v>
      </c>
      <c r="D10" s="5" t="s">
        <v>17</v>
      </c>
      <c r="E10" s="281" t="s">
        <v>372</v>
      </c>
      <c r="F10" s="7" t="s">
        <v>206</v>
      </c>
      <c r="G10" s="5" t="s">
        <v>189</v>
      </c>
      <c r="H10" s="27" t="s">
        <v>18</v>
      </c>
      <c r="I10" s="115" t="s">
        <v>878</v>
      </c>
      <c r="J10" s="5" t="s">
        <v>879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19">
        <v>1</v>
      </c>
      <c r="B12" s="20"/>
      <c r="C12" s="20"/>
      <c r="D12" s="20"/>
      <c r="E12" s="20"/>
      <c r="F12" s="114"/>
      <c r="G12" s="20"/>
      <c r="H12" s="30"/>
      <c r="I12" s="30"/>
      <c r="J12" s="30"/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29"/>
      <c r="G14" s="20"/>
      <c r="H14" s="30"/>
      <c r="I14" s="30"/>
      <c r="J14" s="30"/>
    </row>
    <row r="15" spans="1:10" ht="13.5" thickBot="1">
      <c r="A15" s="19">
        <v>4</v>
      </c>
      <c r="B15" s="20"/>
      <c r="C15" s="20"/>
      <c r="D15" s="20"/>
      <c r="E15" s="401"/>
      <c r="F15" s="402"/>
      <c r="G15" s="401"/>
      <c r="H15" s="404"/>
      <c r="I15" s="30"/>
      <c r="J15" s="30"/>
    </row>
    <row r="16" spans="1:10" ht="12.75">
      <c r="A16" s="19">
        <v>5</v>
      </c>
      <c r="B16" s="20"/>
      <c r="C16" s="20"/>
      <c r="D16" s="29"/>
      <c r="E16" s="624" t="s">
        <v>917</v>
      </c>
      <c r="F16" s="625"/>
      <c r="G16" s="625"/>
      <c r="H16" s="626"/>
      <c r="I16" s="30"/>
      <c r="J16" s="30"/>
    </row>
    <row r="17" spans="1:10" ht="12.75">
      <c r="A17" s="19">
        <v>6</v>
      </c>
      <c r="B17" s="20"/>
      <c r="C17" s="20"/>
      <c r="D17" s="29"/>
      <c r="E17" s="627"/>
      <c r="F17" s="628"/>
      <c r="G17" s="628"/>
      <c r="H17" s="629"/>
      <c r="I17" s="30"/>
      <c r="J17" s="30"/>
    </row>
    <row r="18" spans="1:10" ht="12.75">
      <c r="A18" s="19">
        <v>7</v>
      </c>
      <c r="B18" s="20"/>
      <c r="C18" s="20"/>
      <c r="D18" s="29"/>
      <c r="E18" s="627"/>
      <c r="F18" s="628"/>
      <c r="G18" s="628"/>
      <c r="H18" s="629"/>
      <c r="I18" s="30"/>
      <c r="J18" s="30"/>
    </row>
    <row r="19" spans="1:10" ht="12.75">
      <c r="A19" s="19">
        <v>8</v>
      </c>
      <c r="B19" s="20"/>
      <c r="C19" s="20"/>
      <c r="D19" s="29"/>
      <c r="E19" s="627"/>
      <c r="F19" s="628"/>
      <c r="G19" s="628"/>
      <c r="H19" s="629"/>
      <c r="I19" s="30"/>
      <c r="J19" s="30"/>
    </row>
    <row r="20" spans="1:10" ht="13.5" thickBot="1">
      <c r="A20" s="19">
        <v>9</v>
      </c>
      <c r="B20" s="20"/>
      <c r="C20" s="20"/>
      <c r="D20" s="29"/>
      <c r="E20" s="630"/>
      <c r="F20" s="631"/>
      <c r="G20" s="631"/>
      <c r="H20" s="632"/>
      <c r="I20" s="30"/>
      <c r="J20" s="30"/>
    </row>
    <row r="21" spans="1:10" ht="12.75">
      <c r="A21" s="19">
        <v>10</v>
      </c>
      <c r="B21" s="20"/>
      <c r="C21" s="20"/>
      <c r="D21" s="20"/>
      <c r="E21" s="403"/>
      <c r="F21" s="114"/>
      <c r="G21" s="403"/>
      <c r="H21" s="405"/>
      <c r="I21" s="30"/>
      <c r="J21" s="30"/>
    </row>
    <row r="22" spans="1:10" ht="12.75">
      <c r="A22" s="19">
        <v>11</v>
      </c>
      <c r="B22" s="20"/>
      <c r="C22" s="20"/>
      <c r="D22" s="20"/>
      <c r="E22" s="20"/>
      <c r="F22" s="29"/>
      <c r="G22" s="20"/>
      <c r="H22" s="30"/>
      <c r="I22" s="30"/>
      <c r="J22" s="30"/>
    </row>
    <row r="23" spans="1:10" ht="12.75">
      <c r="A23" s="19">
        <v>12</v>
      </c>
      <c r="B23" s="20"/>
      <c r="C23" s="20"/>
      <c r="D23" s="20"/>
      <c r="E23" s="20"/>
      <c r="F23" s="29"/>
      <c r="G23" s="20"/>
      <c r="H23" s="30"/>
      <c r="I23" s="30"/>
      <c r="J23" s="30"/>
    </row>
    <row r="24" spans="1:10" ht="12.75">
      <c r="A24" s="19">
        <v>13</v>
      </c>
      <c r="B24" s="20"/>
      <c r="C24" s="20"/>
      <c r="D24" s="20"/>
      <c r="E24" s="20"/>
      <c r="F24" s="29"/>
      <c r="G24" s="20"/>
      <c r="H24" s="30"/>
      <c r="I24" s="30"/>
      <c r="J24" s="30"/>
    </row>
    <row r="25" spans="1:10" ht="12.75">
      <c r="A25" s="19">
        <v>14</v>
      </c>
      <c r="B25" s="20"/>
      <c r="C25" s="20"/>
      <c r="D25" s="20"/>
      <c r="E25" s="20"/>
      <c r="F25" s="29"/>
      <c r="G25" s="20"/>
      <c r="H25" s="30"/>
      <c r="I25" s="30"/>
      <c r="J25" s="30"/>
    </row>
    <row r="26" spans="1:10" ht="12.75">
      <c r="A26" s="21" t="s">
        <v>7</v>
      </c>
      <c r="B26" s="20"/>
      <c r="C26" s="20"/>
      <c r="D26" s="20"/>
      <c r="E26" s="20"/>
      <c r="F26" s="29"/>
      <c r="G26" s="20"/>
      <c r="H26" s="30"/>
      <c r="I26" s="30"/>
      <c r="J26" s="30"/>
    </row>
    <row r="27" spans="1:10" ht="12.75">
      <c r="A27" s="21" t="s">
        <v>7</v>
      </c>
      <c r="B27" s="20"/>
      <c r="C27" s="20"/>
      <c r="D27" s="20"/>
      <c r="E27" s="20"/>
      <c r="F27" s="29"/>
      <c r="G27" s="20"/>
      <c r="H27" s="30"/>
      <c r="I27" s="30"/>
      <c r="J27" s="30"/>
    </row>
    <row r="28" spans="1:10" ht="12.75">
      <c r="A28" s="3" t="s">
        <v>19</v>
      </c>
      <c r="B28" s="31"/>
      <c r="C28" s="31"/>
      <c r="D28" s="20"/>
      <c r="E28" s="20"/>
      <c r="F28" s="29"/>
      <c r="G28" s="20"/>
      <c r="H28" s="30"/>
      <c r="I28" s="30"/>
      <c r="J28" s="30"/>
    </row>
    <row r="29" spans="1:10" ht="12.75">
      <c r="A29" s="13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41" t="s">
        <v>880</v>
      </c>
      <c r="B30" s="641"/>
      <c r="C30" s="641"/>
      <c r="D30" s="641"/>
      <c r="E30" s="641"/>
      <c r="F30" s="641"/>
      <c r="G30" s="641"/>
      <c r="H30" s="641"/>
      <c r="I30" s="23"/>
      <c r="J30" s="23"/>
    </row>
    <row r="31" spans="1:10" ht="12.75">
      <c r="A31" s="13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16" t="s">
        <v>12</v>
      </c>
      <c r="B32" s="16"/>
      <c r="C32" s="16"/>
      <c r="D32" s="16"/>
      <c r="E32" s="16"/>
      <c r="F32" s="16"/>
      <c r="G32" s="16"/>
      <c r="I32" s="523" t="s">
        <v>13</v>
      </c>
      <c r="J32" s="523"/>
    </row>
    <row r="33" spans="1:10" ht="12.75" customHeight="1">
      <c r="A33" s="512" t="s">
        <v>14</v>
      </c>
      <c r="B33" s="512"/>
      <c r="C33" s="512"/>
      <c r="D33" s="512"/>
      <c r="E33" s="512"/>
      <c r="F33" s="512"/>
      <c r="G33" s="512"/>
      <c r="H33" s="512"/>
      <c r="I33" s="512"/>
      <c r="J33" s="512"/>
    </row>
    <row r="34" spans="1:10" ht="12.75" customHeight="1">
      <c r="A34" s="512" t="s">
        <v>20</v>
      </c>
      <c r="B34" s="512"/>
      <c r="C34" s="512"/>
      <c r="D34" s="512"/>
      <c r="E34" s="512"/>
      <c r="F34" s="512"/>
      <c r="G34" s="512"/>
      <c r="H34" s="512"/>
      <c r="I34" s="512"/>
      <c r="J34" s="512"/>
    </row>
    <row r="35" spans="1:10" ht="12.75">
      <c r="A35" s="16"/>
      <c r="B35" s="16"/>
      <c r="C35" s="16"/>
      <c r="E35" s="16"/>
      <c r="H35" s="522" t="s">
        <v>87</v>
      </c>
      <c r="I35" s="522"/>
      <c r="J35" s="522"/>
    </row>
    <row r="39" spans="1:10" ht="12.75">
      <c r="A39" s="642"/>
      <c r="B39" s="642"/>
      <c r="C39" s="642"/>
      <c r="D39" s="642"/>
      <c r="E39" s="642"/>
      <c r="F39" s="642"/>
      <c r="G39" s="642"/>
      <c r="H39" s="642"/>
      <c r="I39" s="642"/>
      <c r="J39" s="642"/>
    </row>
    <row r="41" spans="1:10" ht="12.75">
      <c r="A41" s="642"/>
      <c r="B41" s="642"/>
      <c r="C41" s="642"/>
      <c r="D41" s="642"/>
      <c r="E41" s="642"/>
      <c r="F41" s="642"/>
      <c r="G41" s="642"/>
      <c r="H41" s="642"/>
      <c r="I41" s="642"/>
      <c r="J41" s="642"/>
    </row>
  </sheetData>
  <sheetProtection/>
  <mergeCells count="18">
    <mergeCell ref="A30:H30"/>
    <mergeCell ref="E1:I1"/>
    <mergeCell ref="A2:J2"/>
    <mergeCell ref="A3:J3"/>
    <mergeCell ref="A5:J5"/>
    <mergeCell ref="A8:B8"/>
    <mergeCell ref="H8:J8"/>
    <mergeCell ref="E16:H20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6.7109375" style="17" customWidth="1"/>
    <col min="2" max="2" width="11.57421875" style="17" customWidth="1"/>
    <col min="3" max="3" width="12.00390625" style="17" customWidth="1"/>
    <col min="4" max="4" width="10.421875" style="17" customWidth="1"/>
    <col min="5" max="5" width="10.140625" style="17" customWidth="1"/>
    <col min="6" max="6" width="13.00390625" style="17" customWidth="1"/>
    <col min="7" max="7" width="15.140625" style="17" customWidth="1"/>
    <col min="8" max="8" width="12.421875" style="17" customWidth="1"/>
    <col min="9" max="9" width="12.140625" style="17" customWidth="1"/>
    <col min="10" max="10" width="11.7109375" style="17" customWidth="1"/>
    <col min="11" max="11" width="12.00390625" style="17" customWidth="1"/>
    <col min="12" max="12" width="14.140625" style="17" customWidth="1"/>
    <col min="13" max="16384" width="9.140625" style="17" customWidth="1"/>
  </cols>
  <sheetData>
    <row r="1" spans="4:15" ht="15">
      <c r="D1" s="37"/>
      <c r="E1" s="37"/>
      <c r="F1" s="37"/>
      <c r="G1" s="37"/>
      <c r="H1" s="37"/>
      <c r="I1" s="37"/>
      <c r="J1" s="37"/>
      <c r="K1" s="37"/>
      <c r="L1" s="654" t="s">
        <v>66</v>
      </c>
      <c r="M1" s="654"/>
      <c r="N1" s="44"/>
      <c r="O1" s="44"/>
    </row>
    <row r="2" spans="1:15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46"/>
      <c r="N2" s="46"/>
      <c r="O2" s="46"/>
    </row>
    <row r="3" spans="1:15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45"/>
      <c r="N3" s="45"/>
      <c r="O3" s="45"/>
    </row>
    <row r="4" ht="10.5" customHeight="1"/>
    <row r="5" spans="1:12" ht="19.5" customHeight="1">
      <c r="A5" s="633" t="s">
        <v>765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22" t="s">
        <v>166</v>
      </c>
      <c r="B7" s="522"/>
      <c r="F7" s="652" t="s">
        <v>21</v>
      </c>
      <c r="G7" s="652"/>
      <c r="H7" s="652"/>
      <c r="I7" s="652"/>
      <c r="J7" s="652"/>
      <c r="K7" s="652"/>
      <c r="L7" s="652"/>
    </row>
    <row r="8" spans="1:12" ht="12.75">
      <c r="A8" s="16"/>
      <c r="F8" s="18"/>
      <c r="G8" s="110"/>
      <c r="H8" s="110"/>
      <c r="I8" s="653" t="s">
        <v>792</v>
      </c>
      <c r="J8" s="653"/>
      <c r="K8" s="653"/>
      <c r="L8" s="653"/>
    </row>
    <row r="9" spans="1:18" s="16" customFormat="1" ht="12.75">
      <c r="A9" s="530" t="s">
        <v>2</v>
      </c>
      <c r="B9" s="530" t="s">
        <v>3</v>
      </c>
      <c r="C9" s="534" t="s">
        <v>22</v>
      </c>
      <c r="D9" s="554"/>
      <c r="E9" s="554"/>
      <c r="F9" s="554"/>
      <c r="G9" s="554"/>
      <c r="H9" s="534" t="s">
        <v>45</v>
      </c>
      <c r="I9" s="554"/>
      <c r="J9" s="554"/>
      <c r="K9" s="554"/>
      <c r="L9" s="554"/>
      <c r="Q9" s="31"/>
      <c r="R9" s="32"/>
    </row>
    <row r="10" spans="1:12" s="16" customFormat="1" ht="77.25" customHeight="1">
      <c r="A10" s="530"/>
      <c r="B10" s="530"/>
      <c r="C10" s="5" t="s">
        <v>766</v>
      </c>
      <c r="D10" s="5" t="s">
        <v>798</v>
      </c>
      <c r="E10" s="5" t="s">
        <v>73</v>
      </c>
      <c r="F10" s="5" t="s">
        <v>74</v>
      </c>
      <c r="G10" s="5" t="s">
        <v>670</v>
      </c>
      <c r="H10" s="5" t="s">
        <v>766</v>
      </c>
      <c r="I10" s="5" t="s">
        <v>798</v>
      </c>
      <c r="J10" s="5" t="s">
        <v>73</v>
      </c>
      <c r="K10" s="5" t="s">
        <v>74</v>
      </c>
      <c r="L10" s="5" t="s">
        <v>671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3" t="s">
        <v>915</v>
      </c>
      <c r="C12" s="3">
        <v>592.43</v>
      </c>
      <c r="D12" s="3">
        <v>0</v>
      </c>
      <c r="E12" s="3">
        <v>516.965</v>
      </c>
      <c r="F12" s="3">
        <v>498.743</v>
      </c>
      <c r="G12" s="391">
        <f>D12+E12-F12</f>
        <v>18.222000000000037</v>
      </c>
      <c r="H12" s="386">
        <v>0</v>
      </c>
      <c r="I12" s="386">
        <v>0</v>
      </c>
      <c r="J12" s="386">
        <v>0</v>
      </c>
      <c r="K12" s="386">
        <v>0</v>
      </c>
      <c r="L12" s="3">
        <v>0</v>
      </c>
    </row>
    <row r="13" spans="1:12" ht="12.75">
      <c r="A13" s="19">
        <v>2</v>
      </c>
      <c r="B13" s="20"/>
      <c r="C13" s="20"/>
      <c r="D13" s="20"/>
      <c r="E13" s="20"/>
      <c r="F13" s="20"/>
      <c r="G13" s="20"/>
      <c r="H13" s="29"/>
      <c r="I13" s="29"/>
      <c r="J13" s="29"/>
      <c r="K13" s="29"/>
      <c r="L13" s="20"/>
    </row>
    <row r="14" spans="1:12" ht="12.75">
      <c r="A14" s="19">
        <v>3</v>
      </c>
      <c r="B14" s="20"/>
      <c r="C14" s="20"/>
      <c r="D14" s="20"/>
      <c r="E14" s="20"/>
      <c r="F14" s="20"/>
      <c r="G14" s="20"/>
      <c r="H14" s="29"/>
      <c r="I14" s="29"/>
      <c r="J14" s="29"/>
      <c r="K14" s="29"/>
      <c r="L14" s="20"/>
    </row>
    <row r="15" spans="1:12" ht="12.75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2" ht="12.75">
      <c r="A16" s="19">
        <v>5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2" ht="12.75">
      <c r="A17" s="19">
        <v>6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2" ht="12.75">
      <c r="A18" s="3" t="s">
        <v>19</v>
      </c>
      <c r="B18" s="3" t="s">
        <v>915</v>
      </c>
      <c r="C18" s="3">
        <v>592.43</v>
      </c>
      <c r="D18" s="3">
        <v>0</v>
      </c>
      <c r="E18" s="3">
        <v>516.96</v>
      </c>
      <c r="F18" s="3">
        <v>498.74</v>
      </c>
      <c r="G18" s="3">
        <f>D18+E18-F18</f>
        <v>18.220000000000027</v>
      </c>
      <c r="H18" s="386">
        <v>0</v>
      </c>
      <c r="I18" s="386">
        <v>0</v>
      </c>
      <c r="J18" s="386">
        <v>0</v>
      </c>
      <c r="K18" s="386">
        <v>0</v>
      </c>
      <c r="L18" s="3">
        <v>0</v>
      </c>
    </row>
    <row r="19" spans="1:12" ht="12.75">
      <c r="A19" s="22" t="s">
        <v>672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" customHeight="1">
      <c r="A21" s="512" t="s">
        <v>13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</row>
    <row r="22" spans="1:12" ht="12.75">
      <c r="A22" s="512" t="s">
        <v>14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</row>
    <row r="23" spans="1:12" ht="12.75">
      <c r="A23" s="512" t="s">
        <v>20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</row>
    <row r="24" spans="1:12" ht="12.75">
      <c r="A24" s="16" t="s">
        <v>23</v>
      </c>
      <c r="B24" s="16"/>
      <c r="C24" s="16"/>
      <c r="D24" s="16"/>
      <c r="E24" s="16"/>
      <c r="F24" s="16"/>
      <c r="J24" s="522" t="s">
        <v>87</v>
      </c>
      <c r="K24" s="522"/>
      <c r="L24" s="522"/>
    </row>
    <row r="25" ht="12.75">
      <c r="A25" s="16"/>
    </row>
    <row r="26" spans="1:12" ht="12.75">
      <c r="A26" s="634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</row>
  </sheetData>
  <sheetProtection/>
  <mergeCells count="16">
    <mergeCell ref="L1:M1"/>
    <mergeCell ref="A3:L3"/>
    <mergeCell ref="A2:L2"/>
    <mergeCell ref="A5:L5"/>
    <mergeCell ref="A7:B7"/>
    <mergeCell ref="A23:L23"/>
    <mergeCell ref="A26:L26"/>
    <mergeCell ref="F7:L7"/>
    <mergeCell ref="A9:A10"/>
    <mergeCell ref="B9:B10"/>
    <mergeCell ref="A21:L21"/>
    <mergeCell ref="J24:L24"/>
    <mergeCell ref="A22:L22"/>
    <mergeCell ref="C9:G9"/>
    <mergeCell ref="H9:L9"/>
    <mergeCell ref="I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510" t="s">
        <v>564</v>
      </c>
      <c r="B1" s="510"/>
      <c r="C1" s="510"/>
      <c r="D1" s="510"/>
      <c r="E1" s="332"/>
      <c r="F1" s="332"/>
      <c r="G1" s="332"/>
    </row>
    <row r="2" spans="1:3" ht="12.75">
      <c r="A2" s="3" t="s">
        <v>77</v>
      </c>
      <c r="B2" s="3" t="s">
        <v>565</v>
      </c>
      <c r="C2" s="3" t="s">
        <v>566</v>
      </c>
    </row>
    <row r="3" spans="1:3" ht="12.75">
      <c r="A3" s="8">
        <v>1</v>
      </c>
      <c r="B3" s="333" t="s">
        <v>567</v>
      </c>
      <c r="C3" s="333" t="s">
        <v>727</v>
      </c>
    </row>
    <row r="4" spans="1:3" ht="12.75">
      <c r="A4" s="8">
        <v>2</v>
      </c>
      <c r="B4" s="333" t="s">
        <v>568</v>
      </c>
      <c r="C4" s="333" t="s">
        <v>728</v>
      </c>
    </row>
    <row r="5" spans="1:3" ht="12.75">
      <c r="A5" s="8">
        <v>3</v>
      </c>
      <c r="B5" s="333" t="s">
        <v>569</v>
      </c>
      <c r="C5" s="333" t="s">
        <v>853</v>
      </c>
    </row>
    <row r="6" spans="1:3" ht="12.75">
      <c r="A6" s="8">
        <v>4</v>
      </c>
      <c r="B6" s="333" t="s">
        <v>570</v>
      </c>
      <c r="C6" s="333" t="s">
        <v>729</v>
      </c>
    </row>
    <row r="7" spans="1:3" ht="12.75">
      <c r="A7" s="8">
        <v>5</v>
      </c>
      <c r="B7" s="333" t="s">
        <v>571</v>
      </c>
      <c r="C7" s="333" t="s">
        <v>730</v>
      </c>
    </row>
    <row r="8" spans="1:3" ht="12.75">
      <c r="A8" s="8">
        <v>6</v>
      </c>
      <c r="B8" s="333" t="s">
        <v>572</v>
      </c>
      <c r="C8" s="333" t="s">
        <v>731</v>
      </c>
    </row>
    <row r="9" spans="1:3" ht="12.75">
      <c r="A9" s="8">
        <v>7</v>
      </c>
      <c r="B9" s="333" t="s">
        <v>573</v>
      </c>
      <c r="C9" s="333" t="s">
        <v>732</v>
      </c>
    </row>
    <row r="10" spans="1:3" ht="12.75">
      <c r="A10" s="8">
        <v>8</v>
      </c>
      <c r="B10" s="333" t="s">
        <v>574</v>
      </c>
      <c r="C10" s="333" t="s">
        <v>733</v>
      </c>
    </row>
    <row r="11" spans="1:3" ht="12.75">
      <c r="A11" s="8">
        <v>9</v>
      </c>
      <c r="B11" s="333" t="s">
        <v>575</v>
      </c>
      <c r="C11" s="333" t="s">
        <v>856</v>
      </c>
    </row>
    <row r="12" spans="1:3" ht="12.75">
      <c r="A12" s="8">
        <v>10</v>
      </c>
      <c r="B12" s="333" t="s">
        <v>695</v>
      </c>
      <c r="C12" s="333" t="s">
        <v>696</v>
      </c>
    </row>
    <row r="13" spans="1:3" ht="12.75">
      <c r="A13" s="8">
        <v>11</v>
      </c>
      <c r="B13" s="333" t="s">
        <v>576</v>
      </c>
      <c r="C13" s="333" t="s">
        <v>734</v>
      </c>
    </row>
    <row r="14" spans="1:3" ht="12.75">
      <c r="A14" s="8">
        <v>12</v>
      </c>
      <c r="B14" s="333" t="s">
        <v>577</v>
      </c>
      <c r="C14" s="333" t="s">
        <v>735</v>
      </c>
    </row>
    <row r="15" spans="1:3" ht="12.75">
      <c r="A15" s="8">
        <v>13</v>
      </c>
      <c r="B15" s="333" t="s">
        <v>578</v>
      </c>
      <c r="C15" s="333" t="s">
        <v>736</v>
      </c>
    </row>
    <row r="16" spans="1:3" ht="12.75">
      <c r="A16" s="8">
        <v>14</v>
      </c>
      <c r="B16" s="333" t="s">
        <v>579</v>
      </c>
      <c r="C16" s="333" t="s">
        <v>737</v>
      </c>
    </row>
    <row r="17" spans="1:3" ht="12.75">
      <c r="A17" s="8">
        <v>15</v>
      </c>
      <c r="B17" s="333" t="s">
        <v>580</v>
      </c>
      <c r="C17" s="333" t="s">
        <v>738</v>
      </c>
    </row>
    <row r="18" spans="1:3" ht="12.75">
      <c r="A18" s="8">
        <v>16</v>
      </c>
      <c r="B18" s="333" t="s">
        <v>581</v>
      </c>
      <c r="C18" s="333" t="s">
        <v>739</v>
      </c>
    </row>
    <row r="19" spans="1:3" ht="12.75">
      <c r="A19" s="8">
        <v>17</v>
      </c>
      <c r="B19" s="333" t="s">
        <v>582</v>
      </c>
      <c r="C19" s="333" t="s">
        <v>740</v>
      </c>
    </row>
    <row r="20" spans="1:3" ht="12.75">
      <c r="A20" s="8">
        <v>18</v>
      </c>
      <c r="B20" s="333" t="s">
        <v>583</v>
      </c>
      <c r="C20" s="333" t="s">
        <v>741</v>
      </c>
    </row>
    <row r="21" spans="1:3" ht="12.75">
      <c r="A21" s="8">
        <v>19</v>
      </c>
      <c r="B21" s="333" t="s">
        <v>584</v>
      </c>
      <c r="C21" s="333" t="s">
        <v>742</v>
      </c>
    </row>
    <row r="22" spans="1:3" ht="12.75">
      <c r="A22" s="8">
        <v>20</v>
      </c>
      <c r="B22" s="333" t="s">
        <v>585</v>
      </c>
      <c r="C22" s="333" t="s">
        <v>743</v>
      </c>
    </row>
    <row r="23" spans="1:3" ht="12.75">
      <c r="A23" s="8">
        <v>21</v>
      </c>
      <c r="B23" s="333" t="s">
        <v>586</v>
      </c>
      <c r="C23" s="333" t="s">
        <v>857</v>
      </c>
    </row>
    <row r="24" spans="1:3" ht="12.75">
      <c r="A24" s="8">
        <v>22</v>
      </c>
      <c r="B24" s="333" t="s">
        <v>587</v>
      </c>
      <c r="C24" s="333" t="s">
        <v>869</v>
      </c>
    </row>
    <row r="25" spans="1:3" ht="12.75">
      <c r="A25" s="8">
        <v>23</v>
      </c>
      <c r="B25" s="333" t="s">
        <v>588</v>
      </c>
      <c r="C25" s="333" t="s">
        <v>870</v>
      </c>
    </row>
    <row r="26" spans="1:3" ht="12.75">
      <c r="A26" s="8">
        <v>24</v>
      </c>
      <c r="B26" s="333" t="s">
        <v>589</v>
      </c>
      <c r="C26" s="333" t="s">
        <v>744</v>
      </c>
    </row>
    <row r="27" spans="1:3" ht="12.75">
      <c r="A27" s="8">
        <v>25</v>
      </c>
      <c r="B27" s="333" t="s">
        <v>590</v>
      </c>
      <c r="C27" s="333" t="s">
        <v>745</v>
      </c>
    </row>
    <row r="28" spans="1:3" ht="12.75">
      <c r="A28" s="8">
        <v>26</v>
      </c>
      <c r="B28" s="333" t="s">
        <v>591</v>
      </c>
      <c r="C28" s="333" t="s">
        <v>746</v>
      </c>
    </row>
    <row r="29" spans="1:3" ht="12.75">
      <c r="A29" s="8">
        <v>27</v>
      </c>
      <c r="B29" s="333" t="s">
        <v>592</v>
      </c>
      <c r="C29" s="333" t="s">
        <v>593</v>
      </c>
    </row>
    <row r="30" spans="1:3" ht="12.75">
      <c r="A30" s="8">
        <v>28</v>
      </c>
      <c r="B30" s="333" t="s">
        <v>594</v>
      </c>
      <c r="C30" s="333" t="s">
        <v>595</v>
      </c>
    </row>
    <row r="31" spans="1:3" ht="12.75">
      <c r="A31" s="8">
        <v>29</v>
      </c>
      <c r="B31" s="333" t="s">
        <v>596</v>
      </c>
      <c r="C31" s="333" t="s">
        <v>597</v>
      </c>
    </row>
    <row r="32" spans="1:3" ht="12.75">
      <c r="A32" s="8">
        <v>30</v>
      </c>
      <c r="B32" s="333" t="s">
        <v>694</v>
      </c>
      <c r="C32" s="333" t="s">
        <v>693</v>
      </c>
    </row>
    <row r="33" spans="1:3" ht="12.75">
      <c r="A33" s="8">
        <v>31</v>
      </c>
      <c r="B33" s="382" t="s">
        <v>892</v>
      </c>
      <c r="C33" s="382" t="s">
        <v>893</v>
      </c>
    </row>
    <row r="34" spans="1:3" ht="12.75">
      <c r="A34" s="8">
        <v>32</v>
      </c>
      <c r="B34" s="333" t="s">
        <v>598</v>
      </c>
      <c r="C34" s="333" t="s">
        <v>599</v>
      </c>
    </row>
    <row r="35" spans="1:3" ht="12.75">
      <c r="A35" s="8">
        <v>33</v>
      </c>
      <c r="B35" s="333" t="s">
        <v>600</v>
      </c>
      <c r="C35" s="333" t="s">
        <v>599</v>
      </c>
    </row>
    <row r="36" spans="1:3" ht="12.75">
      <c r="A36" s="8">
        <v>34</v>
      </c>
      <c r="B36" s="333" t="s">
        <v>601</v>
      </c>
      <c r="C36" s="333" t="s">
        <v>602</v>
      </c>
    </row>
    <row r="37" spans="1:3" ht="12.75">
      <c r="A37" s="8">
        <v>35</v>
      </c>
      <c r="B37" s="333" t="s">
        <v>603</v>
      </c>
      <c r="C37" s="333" t="s">
        <v>604</v>
      </c>
    </row>
    <row r="38" spans="1:3" ht="12.75">
      <c r="A38" s="8">
        <v>36</v>
      </c>
      <c r="B38" s="333" t="s">
        <v>605</v>
      </c>
      <c r="C38" s="333" t="s">
        <v>606</v>
      </c>
    </row>
    <row r="39" spans="1:3" ht="12.75">
      <c r="A39" s="8">
        <v>37</v>
      </c>
      <c r="B39" s="333" t="s">
        <v>607</v>
      </c>
      <c r="C39" s="333" t="s">
        <v>608</v>
      </c>
    </row>
    <row r="40" spans="1:3" ht="12.75">
      <c r="A40" s="8">
        <v>38</v>
      </c>
      <c r="B40" s="333" t="s">
        <v>609</v>
      </c>
      <c r="C40" s="333" t="s">
        <v>610</v>
      </c>
    </row>
    <row r="41" spans="1:3" ht="12.75">
      <c r="A41" s="8">
        <v>39</v>
      </c>
      <c r="B41" s="333" t="s">
        <v>611</v>
      </c>
      <c r="C41" s="333" t="s">
        <v>612</v>
      </c>
    </row>
    <row r="42" spans="1:3" ht="12.75">
      <c r="A42" s="8">
        <v>40</v>
      </c>
      <c r="B42" s="333" t="s">
        <v>613</v>
      </c>
      <c r="C42" s="333" t="s">
        <v>614</v>
      </c>
    </row>
    <row r="43" spans="1:3" ht="12.75">
      <c r="A43" s="8">
        <v>41</v>
      </c>
      <c r="B43" s="333" t="s">
        <v>615</v>
      </c>
      <c r="C43" s="333" t="s">
        <v>747</v>
      </c>
    </row>
    <row r="44" spans="1:3" ht="12.75">
      <c r="A44" s="8">
        <v>42</v>
      </c>
      <c r="B44" s="333" t="s">
        <v>616</v>
      </c>
      <c r="C44" s="333" t="s">
        <v>617</v>
      </c>
    </row>
    <row r="45" spans="1:3" ht="12.75">
      <c r="A45" s="8">
        <v>43</v>
      </c>
      <c r="B45" s="333" t="s">
        <v>618</v>
      </c>
      <c r="C45" s="333" t="s">
        <v>619</v>
      </c>
    </row>
    <row r="46" spans="1:3" ht="12.75">
      <c r="A46" s="8">
        <v>44</v>
      </c>
      <c r="B46" s="333" t="s">
        <v>620</v>
      </c>
      <c r="C46" s="333" t="s">
        <v>621</v>
      </c>
    </row>
    <row r="47" spans="1:3" ht="12.75">
      <c r="A47" s="8">
        <v>45</v>
      </c>
      <c r="B47" s="333" t="s">
        <v>622</v>
      </c>
      <c r="C47" s="333" t="s">
        <v>623</v>
      </c>
    </row>
    <row r="48" spans="1:3" ht="12.75">
      <c r="A48" s="8">
        <v>46</v>
      </c>
      <c r="B48" s="333" t="s">
        <v>624</v>
      </c>
      <c r="C48" s="333" t="s">
        <v>625</v>
      </c>
    </row>
    <row r="49" spans="1:3" ht="12.75">
      <c r="A49" s="8">
        <v>47</v>
      </c>
      <c r="B49" s="333" t="s">
        <v>626</v>
      </c>
      <c r="C49" s="333" t="s">
        <v>748</v>
      </c>
    </row>
    <row r="50" spans="1:3" ht="12.75">
      <c r="A50" s="8">
        <v>48</v>
      </c>
      <c r="B50" s="333" t="s">
        <v>627</v>
      </c>
      <c r="C50" s="333" t="s">
        <v>749</v>
      </c>
    </row>
    <row r="51" spans="1:3" ht="12.75">
      <c r="A51" s="8">
        <v>49</v>
      </c>
      <c r="B51" s="333" t="s">
        <v>628</v>
      </c>
      <c r="C51" s="333" t="s">
        <v>629</v>
      </c>
    </row>
    <row r="52" spans="1:3" ht="12.75">
      <c r="A52" s="8">
        <v>50</v>
      </c>
      <c r="B52" s="333" t="s">
        <v>630</v>
      </c>
      <c r="C52" s="333" t="s">
        <v>631</v>
      </c>
    </row>
    <row r="53" spans="1:3" ht="12.75">
      <c r="A53" s="8">
        <v>51</v>
      </c>
      <c r="B53" s="333" t="s">
        <v>632</v>
      </c>
      <c r="C53" s="333" t="s">
        <v>701</v>
      </c>
    </row>
    <row r="54" spans="1:3" ht="12.75">
      <c r="A54" s="8">
        <v>52</v>
      </c>
      <c r="B54" s="333" t="s">
        <v>633</v>
      </c>
      <c r="C54" s="333" t="s">
        <v>702</v>
      </c>
    </row>
    <row r="55" spans="1:3" ht="12.75">
      <c r="A55" s="8">
        <v>53</v>
      </c>
      <c r="B55" s="333" t="s">
        <v>634</v>
      </c>
      <c r="C55" s="333" t="s">
        <v>703</v>
      </c>
    </row>
    <row r="56" spans="1:3" ht="12.75">
      <c r="A56" s="8">
        <v>54</v>
      </c>
      <c r="B56" s="333" t="s">
        <v>635</v>
      </c>
      <c r="C56" s="333" t="s">
        <v>704</v>
      </c>
    </row>
    <row r="57" spans="1:3" ht="12.75">
      <c r="A57" s="8">
        <v>55</v>
      </c>
      <c r="B57" s="333" t="s">
        <v>636</v>
      </c>
      <c r="C57" s="333" t="s">
        <v>705</v>
      </c>
    </row>
    <row r="58" spans="1:3" ht="12.75">
      <c r="A58" s="8">
        <v>56</v>
      </c>
      <c r="B58" s="333" t="s">
        <v>637</v>
      </c>
      <c r="C58" s="333" t="s">
        <v>706</v>
      </c>
    </row>
    <row r="59" spans="1:3" ht="12.75">
      <c r="A59" s="8">
        <v>57</v>
      </c>
      <c r="B59" s="333" t="s">
        <v>638</v>
      </c>
      <c r="C59" s="333" t="s">
        <v>707</v>
      </c>
    </row>
    <row r="60" spans="1:3" ht="12.75">
      <c r="A60" s="8">
        <v>58</v>
      </c>
      <c r="B60" s="333" t="s">
        <v>639</v>
      </c>
      <c r="C60" s="333" t="s">
        <v>708</v>
      </c>
    </row>
    <row r="61" spans="1:3" ht="12.75">
      <c r="A61" s="8">
        <v>59</v>
      </c>
      <c r="B61" s="333" t="s">
        <v>640</v>
      </c>
      <c r="C61" s="333" t="s">
        <v>709</v>
      </c>
    </row>
    <row r="62" spans="1:3" ht="12.75">
      <c r="A62" s="8">
        <v>60</v>
      </c>
      <c r="B62" s="333" t="s">
        <v>842</v>
      </c>
      <c r="C62" s="333" t="s">
        <v>849</v>
      </c>
    </row>
    <row r="63" spans="1:3" ht="12.75">
      <c r="A63" s="8">
        <v>61</v>
      </c>
      <c r="B63" s="333" t="s">
        <v>641</v>
      </c>
      <c r="C63" s="333" t="s">
        <v>851</v>
      </c>
    </row>
    <row r="64" spans="1:3" ht="12.75">
      <c r="A64" s="8">
        <v>62</v>
      </c>
      <c r="B64" s="364" t="s">
        <v>850</v>
      </c>
      <c r="C64" s="333" t="s">
        <v>843</v>
      </c>
    </row>
    <row r="65" spans="1:3" ht="12.75">
      <c r="A65" s="8">
        <v>63</v>
      </c>
      <c r="B65" s="333" t="s">
        <v>642</v>
      </c>
      <c r="C65" s="333" t="s">
        <v>710</v>
      </c>
    </row>
    <row r="66" spans="1:3" ht="12.75">
      <c r="A66" s="8">
        <v>64</v>
      </c>
      <c r="B66" s="333" t="s">
        <v>643</v>
      </c>
      <c r="C66" s="333" t="s">
        <v>711</v>
      </c>
    </row>
    <row r="67" spans="1:3" ht="12.75">
      <c r="A67" s="8">
        <v>65</v>
      </c>
      <c r="B67" s="357" t="s">
        <v>697</v>
      </c>
      <c r="C67" s="357" t="s">
        <v>750</v>
      </c>
    </row>
    <row r="68" spans="1:3" ht="12.75">
      <c r="A68" s="8">
        <v>66</v>
      </c>
      <c r="B68" s="357" t="s">
        <v>698</v>
      </c>
      <c r="C68" s="357" t="s">
        <v>738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6.00390625" style="17" customWidth="1"/>
    <col min="2" max="2" width="11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3.7109375" style="17" customWidth="1"/>
    <col min="13" max="13" width="9.140625" style="17" hidden="1" customWidth="1"/>
    <col min="14" max="16384" width="9.140625" style="17" customWidth="1"/>
  </cols>
  <sheetData>
    <row r="1" spans="4:16" ht="15">
      <c r="D1" s="37"/>
      <c r="E1" s="37"/>
      <c r="F1" s="37"/>
      <c r="G1" s="37"/>
      <c r="H1" s="37"/>
      <c r="I1" s="37"/>
      <c r="J1" s="37"/>
      <c r="K1" s="37"/>
      <c r="L1" s="654" t="s">
        <v>75</v>
      </c>
      <c r="M1" s="654"/>
      <c r="N1" s="654"/>
      <c r="O1" s="44"/>
      <c r="P1" s="44"/>
    </row>
    <row r="2" spans="1:16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46"/>
      <c r="N2" s="46"/>
      <c r="O2" s="46"/>
      <c r="P2" s="46"/>
    </row>
    <row r="3" spans="1:16" ht="20.25">
      <c r="A3" s="655" t="s">
        <v>712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45"/>
      <c r="N3" s="45"/>
      <c r="O3" s="45"/>
      <c r="P3" s="45"/>
    </row>
    <row r="4" ht="10.5" customHeight="1"/>
    <row r="5" spans="1:12" ht="19.5" customHeight="1">
      <c r="A5" s="633" t="s">
        <v>767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22" t="s">
        <v>166</v>
      </c>
      <c r="B7" s="522"/>
      <c r="F7" s="652" t="s">
        <v>21</v>
      </c>
      <c r="G7" s="652"/>
      <c r="H7" s="652"/>
      <c r="I7" s="652"/>
      <c r="J7" s="652"/>
      <c r="K7" s="652"/>
      <c r="L7" s="652"/>
    </row>
    <row r="8" spans="1:12" ht="12.75">
      <c r="A8" s="16"/>
      <c r="F8" s="18"/>
      <c r="G8" s="110"/>
      <c r="H8" s="110"/>
      <c r="I8" s="613" t="s">
        <v>792</v>
      </c>
      <c r="J8" s="613"/>
      <c r="K8" s="613"/>
      <c r="L8" s="613"/>
    </row>
    <row r="9" spans="1:19" s="16" customFormat="1" ht="12.75">
      <c r="A9" s="530" t="s">
        <v>2</v>
      </c>
      <c r="B9" s="530" t="s">
        <v>3</v>
      </c>
      <c r="C9" s="534" t="s">
        <v>22</v>
      </c>
      <c r="D9" s="554"/>
      <c r="E9" s="554"/>
      <c r="F9" s="554"/>
      <c r="G9" s="554"/>
      <c r="H9" s="534" t="s">
        <v>45</v>
      </c>
      <c r="I9" s="554"/>
      <c r="J9" s="554"/>
      <c r="K9" s="554"/>
      <c r="L9" s="554"/>
      <c r="R9" s="31"/>
      <c r="S9" s="32"/>
    </row>
    <row r="10" spans="1:12" s="16" customFormat="1" ht="77.25" customHeight="1">
      <c r="A10" s="530"/>
      <c r="B10" s="530"/>
      <c r="C10" s="5" t="s">
        <v>766</v>
      </c>
      <c r="D10" s="5" t="s">
        <v>799</v>
      </c>
      <c r="E10" s="5" t="s">
        <v>73</v>
      </c>
      <c r="F10" s="5" t="s">
        <v>74</v>
      </c>
      <c r="G10" s="5" t="s">
        <v>673</v>
      </c>
      <c r="H10" s="5" t="s">
        <v>766</v>
      </c>
      <c r="I10" s="5" t="s">
        <v>799</v>
      </c>
      <c r="J10" s="5" t="s">
        <v>73</v>
      </c>
      <c r="K10" s="5" t="s">
        <v>74</v>
      </c>
      <c r="L10" s="5" t="s">
        <v>674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3" t="s">
        <v>915</v>
      </c>
      <c r="C12" s="3">
        <v>420.9</v>
      </c>
      <c r="D12" s="391">
        <v>2.3</v>
      </c>
      <c r="E12" s="3">
        <v>351.488</v>
      </c>
      <c r="F12" s="3">
        <v>345.242</v>
      </c>
      <c r="G12" s="391">
        <f>D12+E12-F12</f>
        <v>8.545999999999992</v>
      </c>
      <c r="H12" s="386">
        <v>0</v>
      </c>
      <c r="I12" s="386">
        <v>0</v>
      </c>
      <c r="J12" s="386">
        <v>0</v>
      </c>
      <c r="K12" s="386">
        <v>0</v>
      </c>
      <c r="L12" s="3">
        <v>0</v>
      </c>
    </row>
    <row r="13" spans="1:12" ht="12.75">
      <c r="A13" s="19">
        <v>2</v>
      </c>
      <c r="B13" s="31"/>
      <c r="C13" s="31"/>
      <c r="D13" s="31"/>
      <c r="E13" s="31"/>
      <c r="F13" s="31"/>
      <c r="G13" s="31"/>
      <c r="H13" s="406"/>
      <c r="I13" s="406"/>
      <c r="J13" s="406"/>
      <c r="K13" s="406"/>
      <c r="L13" s="31"/>
    </row>
    <row r="14" spans="1:12" ht="12.75">
      <c r="A14" s="19">
        <v>3</v>
      </c>
      <c r="B14" s="31"/>
      <c r="C14" s="31"/>
      <c r="D14" s="31"/>
      <c r="E14" s="31"/>
      <c r="F14" s="31"/>
      <c r="G14" s="31"/>
      <c r="H14" s="406"/>
      <c r="I14" s="406"/>
      <c r="J14" s="406"/>
      <c r="K14" s="406"/>
      <c r="L14" s="31"/>
    </row>
    <row r="15" spans="1:12" ht="12.75">
      <c r="A15" s="19">
        <v>4</v>
      </c>
      <c r="B15" s="31"/>
      <c r="C15" s="31"/>
      <c r="D15" s="31"/>
      <c r="E15" s="31"/>
      <c r="F15" s="31"/>
      <c r="G15" s="31"/>
      <c r="H15" s="406"/>
      <c r="I15" s="406"/>
      <c r="J15" s="406"/>
      <c r="K15" s="406"/>
      <c r="L15" s="31"/>
    </row>
    <row r="16" spans="1:12" ht="12.75">
      <c r="A16" s="19">
        <v>5</v>
      </c>
      <c r="B16" s="31"/>
      <c r="C16" s="31"/>
      <c r="D16" s="31"/>
      <c r="E16" s="31"/>
      <c r="F16" s="31"/>
      <c r="G16" s="31"/>
      <c r="H16" s="406"/>
      <c r="I16" s="406"/>
      <c r="J16" s="406"/>
      <c r="K16" s="406"/>
      <c r="L16" s="31"/>
    </row>
    <row r="17" spans="1:12" ht="12.75">
      <c r="A17" s="19">
        <v>6</v>
      </c>
      <c r="B17" s="31"/>
      <c r="C17" s="31"/>
      <c r="D17" s="31"/>
      <c r="E17" s="31"/>
      <c r="F17" s="31"/>
      <c r="G17" s="31"/>
      <c r="H17" s="406"/>
      <c r="I17" s="406"/>
      <c r="J17" s="406"/>
      <c r="K17" s="406"/>
      <c r="L17" s="31"/>
    </row>
    <row r="18" spans="1:12" ht="12.75">
      <c r="A18" s="19">
        <v>7</v>
      </c>
      <c r="B18" s="31"/>
      <c r="C18" s="31"/>
      <c r="D18" s="31"/>
      <c r="E18" s="31"/>
      <c r="F18" s="31"/>
      <c r="G18" s="31"/>
      <c r="H18" s="406"/>
      <c r="I18" s="406"/>
      <c r="J18" s="406"/>
      <c r="K18" s="406"/>
      <c r="L18" s="31"/>
    </row>
    <row r="19" spans="1:12" ht="12.75">
      <c r="A19" s="3" t="s">
        <v>19</v>
      </c>
      <c r="B19" s="3" t="s">
        <v>915</v>
      </c>
      <c r="C19" s="3">
        <v>420.9</v>
      </c>
      <c r="D19" s="391">
        <v>2.3</v>
      </c>
      <c r="E19" s="3">
        <v>351.488</v>
      </c>
      <c r="F19" s="3">
        <v>345.242</v>
      </c>
      <c r="G19" s="391">
        <f>D19+E19-F19</f>
        <v>8.545999999999992</v>
      </c>
      <c r="H19" s="386">
        <v>0</v>
      </c>
      <c r="I19" s="386">
        <v>0</v>
      </c>
      <c r="J19" s="386">
        <v>0</v>
      </c>
      <c r="K19" s="386">
        <v>0</v>
      </c>
      <c r="L19" s="3">
        <v>0</v>
      </c>
    </row>
    <row r="20" spans="1:12" ht="12.75">
      <c r="A20" s="22" t="s">
        <v>672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4.25" customHeight="1">
      <c r="A23" s="512" t="s">
        <v>13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</row>
    <row r="24" spans="1:12" ht="12.75">
      <c r="A24" s="512" t="s">
        <v>14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</row>
    <row r="25" spans="1:12" ht="12.75">
      <c r="A25" s="512" t="s">
        <v>20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</row>
    <row r="26" spans="1:13" ht="12.75">
      <c r="A26" s="16" t="s">
        <v>23</v>
      </c>
      <c r="B26" s="16"/>
      <c r="C26" s="16"/>
      <c r="D26" s="16"/>
      <c r="E26" s="16"/>
      <c r="F26" s="16"/>
      <c r="J26" s="522" t="s">
        <v>87</v>
      </c>
      <c r="K26" s="522"/>
      <c r="L26" s="522"/>
      <c r="M26" s="522"/>
    </row>
    <row r="27" ht="12.75">
      <c r="A27" s="16"/>
    </row>
    <row r="28" spans="1:12" ht="12.75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</row>
  </sheetData>
  <sheetProtection/>
  <mergeCells count="16">
    <mergeCell ref="I8:L8"/>
    <mergeCell ref="A25:L25"/>
    <mergeCell ref="A28:L28"/>
    <mergeCell ref="A9:A10"/>
    <mergeCell ref="B9:B10"/>
    <mergeCell ref="C9:G9"/>
    <mergeCell ref="H9:L9"/>
    <mergeCell ref="A23:L23"/>
    <mergeCell ref="A24:L24"/>
    <mergeCell ref="J26:M26"/>
    <mergeCell ref="F7:L7"/>
    <mergeCell ref="A7:B7"/>
    <mergeCell ref="L1:N1"/>
    <mergeCell ref="A2:L2"/>
    <mergeCell ref="A3:L3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0" zoomScaleSheetLayoutView="70" zoomScalePageLayoutView="0" workbookViewId="0" topLeftCell="A1">
      <selection activeCell="K13" sqref="K13"/>
    </sheetView>
  </sheetViews>
  <sheetFormatPr defaultColWidth="9.140625" defaultRowHeight="12.75"/>
  <cols>
    <col min="1" max="1" width="5.7109375" style="154" customWidth="1"/>
    <col min="2" max="2" width="9.421875" style="154" customWidth="1"/>
    <col min="3" max="3" width="13.00390625" style="154" customWidth="1"/>
    <col min="4" max="4" width="12.00390625" style="154" customWidth="1"/>
    <col min="5" max="5" width="12.421875" style="154" customWidth="1"/>
    <col min="6" max="6" width="12.7109375" style="154" customWidth="1"/>
    <col min="7" max="7" width="13.140625" style="154" customWidth="1"/>
    <col min="8" max="8" width="12.7109375" style="154" customWidth="1"/>
    <col min="9" max="9" width="12.140625" style="154" customWidth="1"/>
    <col min="10" max="10" width="12.140625" style="294" customWidth="1"/>
    <col min="11" max="11" width="16.57421875" style="154" customWidth="1"/>
    <col min="12" max="12" width="13.140625" style="154" customWidth="1"/>
    <col min="13" max="13" width="12.7109375" style="154" customWidth="1"/>
    <col min="14" max="16384" width="9.140625" style="154" customWidth="1"/>
  </cols>
  <sheetData>
    <row r="1" spans="11:13" ht="12.75">
      <c r="K1" s="558" t="s">
        <v>212</v>
      </c>
      <c r="L1" s="558"/>
      <c r="M1" s="558"/>
    </row>
    <row r="2" ht="12.75" customHeight="1"/>
    <row r="3" spans="2:11" ht="15.75">
      <c r="B3" s="665" t="s">
        <v>0</v>
      </c>
      <c r="C3" s="665"/>
      <c r="D3" s="665"/>
      <c r="E3" s="665"/>
      <c r="F3" s="665"/>
      <c r="G3" s="665"/>
      <c r="H3" s="665"/>
      <c r="I3" s="665"/>
      <c r="J3" s="665"/>
      <c r="K3" s="665"/>
    </row>
    <row r="4" spans="2:11" ht="20.25">
      <c r="B4" s="666" t="s">
        <v>712</v>
      </c>
      <c r="C4" s="666"/>
      <c r="D4" s="666"/>
      <c r="E4" s="666"/>
      <c r="F4" s="666"/>
      <c r="G4" s="666"/>
      <c r="H4" s="666"/>
      <c r="I4" s="666"/>
      <c r="J4" s="666"/>
      <c r="K4" s="666"/>
    </row>
    <row r="5" ht="10.5" customHeight="1"/>
    <row r="6" spans="1:11" ht="15.75">
      <c r="A6" s="278" t="s">
        <v>844</v>
      </c>
      <c r="B6" s="278"/>
      <c r="C6" s="278"/>
      <c r="D6" s="278"/>
      <c r="E6" s="278"/>
      <c r="F6" s="278"/>
      <c r="G6" s="278"/>
      <c r="H6" s="278"/>
      <c r="I6" s="278"/>
      <c r="J6" s="295"/>
      <c r="K6" s="278"/>
    </row>
    <row r="7" spans="2:13" ht="15.75">
      <c r="B7" s="155"/>
      <c r="C7" s="155"/>
      <c r="D7" s="155"/>
      <c r="E7" s="155"/>
      <c r="F7" s="155"/>
      <c r="G7" s="155"/>
      <c r="H7" s="155"/>
      <c r="L7" s="659" t="s">
        <v>193</v>
      </c>
      <c r="M7" s="659"/>
    </row>
    <row r="8" spans="3:13" ht="15.75">
      <c r="C8" s="155"/>
      <c r="D8" s="155"/>
      <c r="E8" s="155"/>
      <c r="F8" s="155"/>
      <c r="G8" s="613" t="s">
        <v>788</v>
      </c>
      <c r="H8" s="613"/>
      <c r="I8" s="613"/>
      <c r="J8" s="613"/>
      <c r="K8" s="613"/>
      <c r="L8" s="613"/>
      <c r="M8" s="613"/>
    </row>
    <row r="9" spans="1:13" ht="12.75">
      <c r="A9" s="656" t="s">
        <v>26</v>
      </c>
      <c r="B9" s="661" t="s">
        <v>3</v>
      </c>
      <c r="C9" s="660" t="s">
        <v>768</v>
      </c>
      <c r="D9" s="660" t="s">
        <v>799</v>
      </c>
      <c r="E9" s="660" t="s">
        <v>227</v>
      </c>
      <c r="F9" s="660" t="s">
        <v>226</v>
      </c>
      <c r="G9" s="660"/>
      <c r="H9" s="660" t="s">
        <v>190</v>
      </c>
      <c r="I9" s="660"/>
      <c r="J9" s="667" t="s">
        <v>441</v>
      </c>
      <c r="K9" s="660" t="s">
        <v>192</v>
      </c>
      <c r="L9" s="660" t="s">
        <v>418</v>
      </c>
      <c r="M9" s="660" t="s">
        <v>241</v>
      </c>
    </row>
    <row r="10" spans="1:13" ht="12.75">
      <c r="A10" s="657"/>
      <c r="B10" s="661"/>
      <c r="C10" s="660"/>
      <c r="D10" s="660"/>
      <c r="E10" s="660"/>
      <c r="F10" s="660"/>
      <c r="G10" s="660"/>
      <c r="H10" s="660"/>
      <c r="I10" s="660"/>
      <c r="J10" s="668"/>
      <c r="K10" s="660"/>
      <c r="L10" s="660"/>
      <c r="M10" s="660"/>
    </row>
    <row r="11" spans="1:13" ht="49.5" customHeight="1">
      <c r="A11" s="658"/>
      <c r="B11" s="661"/>
      <c r="C11" s="660"/>
      <c r="D11" s="660"/>
      <c r="E11" s="660"/>
      <c r="F11" s="156" t="s">
        <v>191</v>
      </c>
      <c r="G11" s="156" t="s">
        <v>242</v>
      </c>
      <c r="H11" s="156" t="s">
        <v>191</v>
      </c>
      <c r="I11" s="156" t="s">
        <v>242</v>
      </c>
      <c r="J11" s="669"/>
      <c r="K11" s="660"/>
      <c r="L11" s="660"/>
      <c r="M11" s="660"/>
    </row>
    <row r="12" spans="1:13" ht="12.75">
      <c r="A12" s="162">
        <v>1</v>
      </c>
      <c r="B12" s="162">
        <v>2</v>
      </c>
      <c r="C12" s="162">
        <v>3</v>
      </c>
      <c r="D12" s="162">
        <v>4</v>
      </c>
      <c r="E12" s="162">
        <v>5</v>
      </c>
      <c r="F12" s="162">
        <v>6</v>
      </c>
      <c r="G12" s="162">
        <v>7</v>
      </c>
      <c r="H12" s="162">
        <v>8</v>
      </c>
      <c r="I12" s="162">
        <v>9</v>
      </c>
      <c r="J12" s="296"/>
      <c r="K12" s="162">
        <v>10</v>
      </c>
      <c r="L12" s="183">
        <v>11</v>
      </c>
      <c r="M12" s="183">
        <v>12</v>
      </c>
    </row>
    <row r="13" spans="1:13" ht="15.75">
      <c r="A13" s="161">
        <v>1</v>
      </c>
      <c r="B13" s="157" t="s">
        <v>915</v>
      </c>
      <c r="C13" s="407">
        <f>17.95+12.75</f>
        <v>30.7</v>
      </c>
      <c r="D13" s="158">
        <v>-3.19</v>
      </c>
      <c r="E13" s="407">
        <v>30.63</v>
      </c>
      <c r="F13" s="158">
        <v>868.45</v>
      </c>
      <c r="G13" s="158">
        <v>26.31</v>
      </c>
      <c r="H13" s="158">
        <v>868.45</v>
      </c>
      <c r="I13" s="158">
        <v>26.31</v>
      </c>
      <c r="J13" s="297">
        <f>G13-I13</f>
        <v>0</v>
      </c>
      <c r="K13" s="158">
        <f>D13+E13-I13</f>
        <v>1.129999999999999</v>
      </c>
      <c r="L13" s="157" t="s">
        <v>923</v>
      </c>
      <c r="M13" s="157" t="s">
        <v>923</v>
      </c>
    </row>
    <row r="14" spans="1:13" ht="15.75">
      <c r="A14" s="161">
        <v>2</v>
      </c>
      <c r="B14" s="157"/>
      <c r="C14" s="158"/>
      <c r="D14" s="158"/>
      <c r="E14" s="158"/>
      <c r="F14" s="158"/>
      <c r="G14" s="158"/>
      <c r="H14" s="158"/>
      <c r="I14" s="158"/>
      <c r="J14" s="297"/>
      <c r="K14" s="158"/>
      <c r="L14" s="157"/>
      <c r="M14" s="157"/>
    </row>
    <row r="15" spans="1:13" ht="15.75">
      <c r="A15" s="161">
        <v>3</v>
      </c>
      <c r="B15" s="157"/>
      <c r="C15" s="158"/>
      <c r="D15" s="158"/>
      <c r="E15" s="158"/>
      <c r="F15" s="158"/>
      <c r="G15" s="158"/>
      <c r="H15" s="158"/>
      <c r="I15" s="158"/>
      <c r="J15" s="297"/>
      <c r="K15" s="158"/>
      <c r="L15" s="157"/>
      <c r="M15" s="157"/>
    </row>
    <row r="16" spans="1:13" ht="15.75">
      <c r="A16" s="161">
        <v>4</v>
      </c>
      <c r="B16" s="157"/>
      <c r="C16" s="158"/>
      <c r="D16" s="158"/>
      <c r="E16" s="158"/>
      <c r="F16" s="158"/>
      <c r="G16" s="158"/>
      <c r="H16" s="158"/>
      <c r="I16" s="158"/>
      <c r="J16" s="297"/>
      <c r="K16" s="158"/>
      <c r="L16" s="157"/>
      <c r="M16" s="157"/>
    </row>
    <row r="17" spans="1:13" ht="15.75">
      <c r="A17" s="161">
        <v>5</v>
      </c>
      <c r="B17" s="157"/>
      <c r="C17" s="158"/>
      <c r="D17" s="158"/>
      <c r="E17" s="158"/>
      <c r="F17" s="158"/>
      <c r="G17" s="158"/>
      <c r="H17" s="158"/>
      <c r="I17" s="158"/>
      <c r="J17" s="297"/>
      <c r="K17" s="158"/>
      <c r="L17" s="157"/>
      <c r="M17" s="157"/>
    </row>
    <row r="18" spans="1:13" ht="12.75">
      <c r="A18" s="157"/>
      <c r="B18" s="157"/>
      <c r="C18" s="157"/>
      <c r="D18" s="157"/>
      <c r="E18" s="157"/>
      <c r="F18" s="157"/>
      <c r="G18" s="157"/>
      <c r="H18" s="157"/>
      <c r="I18" s="157"/>
      <c r="J18" s="298"/>
      <c r="K18" s="157"/>
      <c r="L18" s="157"/>
      <c r="M18" s="157"/>
    </row>
    <row r="19" spans="1:13" ht="12.75">
      <c r="A19" s="159" t="s">
        <v>94</v>
      </c>
      <c r="B19" s="157"/>
      <c r="C19" s="662"/>
      <c r="D19" s="663"/>
      <c r="E19" s="663"/>
      <c r="F19" s="663"/>
      <c r="G19" s="663"/>
      <c r="H19" s="663"/>
      <c r="I19" s="663"/>
      <c r="J19" s="663"/>
      <c r="K19" s="663"/>
      <c r="L19" s="663"/>
      <c r="M19" s="664"/>
    </row>
    <row r="22" ht="15.75" customHeight="1"/>
    <row r="23" spans="1:14" ht="15.75" customHeight="1">
      <c r="A23" s="512" t="s">
        <v>13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89"/>
      <c r="M23" s="89"/>
      <c r="N23" s="17"/>
    </row>
    <row r="24" spans="1:14" ht="15.75" customHeight="1">
      <c r="A24" s="512" t="s">
        <v>14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89"/>
      <c r="M24" s="89"/>
      <c r="N24" s="17"/>
    </row>
    <row r="25" spans="1:14" ht="12.75" customHeight="1">
      <c r="A25" s="512" t="s">
        <v>20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89"/>
      <c r="M25" s="89"/>
      <c r="N25" s="17"/>
    </row>
    <row r="26" spans="1:14" ht="12.75">
      <c r="A26" s="16" t="s">
        <v>23</v>
      </c>
      <c r="B26" s="16"/>
      <c r="C26" s="16"/>
      <c r="D26" s="16"/>
      <c r="E26" s="16"/>
      <c r="F26" s="16"/>
      <c r="G26" s="17"/>
      <c r="H26" s="17"/>
      <c r="I26" s="17"/>
      <c r="J26" s="299"/>
      <c r="K26" s="522" t="s">
        <v>87</v>
      </c>
      <c r="L26" s="522"/>
      <c r="M26" s="522"/>
      <c r="N26" s="522"/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299"/>
      <c r="K27" s="17"/>
      <c r="L27" s="17"/>
      <c r="M27" s="17"/>
      <c r="N27" s="17"/>
    </row>
  </sheetData>
  <sheetProtection/>
  <mergeCells count="21">
    <mergeCell ref="K1:M1"/>
    <mergeCell ref="B3:K3"/>
    <mergeCell ref="B4:K4"/>
    <mergeCell ref="C9:C11"/>
    <mergeCell ref="J9:J11"/>
    <mergeCell ref="K26:N26"/>
    <mergeCell ref="A23:K23"/>
    <mergeCell ref="A24:K24"/>
    <mergeCell ref="D9:D11"/>
    <mergeCell ref="E9:E11"/>
    <mergeCell ref="L9:L11"/>
    <mergeCell ref="A25:K25"/>
    <mergeCell ref="K9:K11"/>
    <mergeCell ref="H9:I10"/>
    <mergeCell ref="C19:M19"/>
    <mergeCell ref="A9:A11"/>
    <mergeCell ref="L7:M7"/>
    <mergeCell ref="M9:M11"/>
    <mergeCell ref="F9:G10"/>
    <mergeCell ref="B9:B11"/>
    <mergeCell ref="G8:M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90" zoomScaleSheetLayoutView="90" zoomScalePageLayoutView="0" workbookViewId="0" topLeftCell="A7">
      <selection activeCell="G30" sqref="G30"/>
    </sheetView>
  </sheetViews>
  <sheetFormatPr defaultColWidth="9.140625" defaultRowHeight="12.75"/>
  <cols>
    <col min="1" max="1" width="5.57421875" style="17" customWidth="1"/>
    <col min="2" max="2" width="8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7.28125" style="17" customWidth="1"/>
    <col min="13" max="13" width="9.140625" style="17" hidden="1" customWidth="1"/>
    <col min="14" max="16384" width="9.140625" style="17" customWidth="1"/>
  </cols>
  <sheetData>
    <row r="1" spans="4:16" ht="15">
      <c r="D1" s="37"/>
      <c r="E1" s="37"/>
      <c r="F1" s="37"/>
      <c r="G1" s="37"/>
      <c r="H1" s="37"/>
      <c r="I1" s="37"/>
      <c r="J1" s="37"/>
      <c r="K1" s="37"/>
      <c r="L1" s="654" t="s">
        <v>442</v>
      </c>
      <c r="M1" s="654"/>
      <c r="N1" s="654"/>
      <c r="O1" s="44"/>
      <c r="P1" s="44"/>
    </row>
    <row r="2" spans="1:16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46"/>
      <c r="N2" s="46"/>
      <c r="O2" s="46"/>
      <c r="P2" s="46"/>
    </row>
    <row r="3" spans="1:16" ht="20.25">
      <c r="A3" s="655" t="s">
        <v>712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45"/>
      <c r="N3" s="45"/>
      <c r="O3" s="45"/>
      <c r="P3" s="45"/>
    </row>
    <row r="4" ht="10.5" customHeight="1"/>
    <row r="5" spans="1:12" ht="19.5" customHeight="1">
      <c r="A5" s="633" t="s">
        <v>769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22" t="s">
        <v>166</v>
      </c>
      <c r="B7" s="522"/>
      <c r="F7" s="652" t="s">
        <v>21</v>
      </c>
      <c r="G7" s="652"/>
      <c r="H7" s="652"/>
      <c r="I7" s="652"/>
      <c r="J7" s="652"/>
      <c r="K7" s="652"/>
      <c r="L7" s="652"/>
    </row>
    <row r="8" spans="1:12" ht="12.75">
      <c r="A8" s="16"/>
      <c r="F8" s="18"/>
      <c r="G8" s="110"/>
      <c r="H8" s="110"/>
      <c r="I8" s="653" t="s">
        <v>792</v>
      </c>
      <c r="J8" s="653"/>
      <c r="K8" s="653"/>
      <c r="L8" s="653"/>
    </row>
    <row r="9" spans="1:19" s="16" customFormat="1" ht="12.75">
      <c r="A9" s="530" t="s">
        <v>2</v>
      </c>
      <c r="B9" s="530" t="s">
        <v>3</v>
      </c>
      <c r="C9" s="534" t="s">
        <v>27</v>
      </c>
      <c r="D9" s="554"/>
      <c r="E9" s="554"/>
      <c r="F9" s="554"/>
      <c r="G9" s="554"/>
      <c r="H9" s="534" t="s">
        <v>28</v>
      </c>
      <c r="I9" s="554"/>
      <c r="J9" s="554"/>
      <c r="K9" s="554"/>
      <c r="L9" s="554"/>
      <c r="R9" s="31"/>
      <c r="S9" s="32"/>
    </row>
    <row r="10" spans="1:12" s="16" customFormat="1" ht="63.75">
      <c r="A10" s="530"/>
      <c r="B10" s="530"/>
      <c r="C10" s="5" t="s">
        <v>766</v>
      </c>
      <c r="D10" s="5" t="s">
        <v>799</v>
      </c>
      <c r="E10" s="5" t="s">
        <v>73</v>
      </c>
      <c r="F10" s="5" t="s">
        <v>74</v>
      </c>
      <c r="G10" s="5" t="s">
        <v>375</v>
      </c>
      <c r="H10" s="5" t="s">
        <v>766</v>
      </c>
      <c r="I10" s="5" t="s">
        <v>799</v>
      </c>
      <c r="J10" s="5" t="s">
        <v>73</v>
      </c>
      <c r="K10" s="5" t="s">
        <v>74</v>
      </c>
      <c r="L10" s="5" t="s">
        <v>376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2" ht="13.5" thickBot="1">
      <c r="A13" s="19">
        <v>2</v>
      </c>
      <c r="B13" s="20"/>
      <c r="C13" s="20"/>
      <c r="D13" s="20"/>
      <c r="E13" s="20"/>
      <c r="F13" s="401"/>
      <c r="G13" s="401"/>
      <c r="H13" s="402"/>
      <c r="I13" s="29"/>
      <c r="J13" s="29"/>
      <c r="K13" s="29"/>
      <c r="L13" s="20"/>
    </row>
    <row r="14" spans="1:12" ht="12.75">
      <c r="A14" s="19">
        <v>3</v>
      </c>
      <c r="B14" s="20"/>
      <c r="C14" s="20"/>
      <c r="D14" s="20"/>
      <c r="E14" s="29"/>
      <c r="F14" s="624" t="s">
        <v>924</v>
      </c>
      <c r="G14" s="625"/>
      <c r="H14" s="626"/>
      <c r="I14" s="408"/>
      <c r="J14" s="29"/>
      <c r="K14" s="29"/>
      <c r="L14" s="20"/>
    </row>
    <row r="15" spans="1:12" ht="12.75">
      <c r="A15" s="19">
        <v>4</v>
      </c>
      <c r="B15" s="20"/>
      <c r="C15" s="20"/>
      <c r="D15" s="20"/>
      <c r="E15" s="29"/>
      <c r="F15" s="627"/>
      <c r="G15" s="628"/>
      <c r="H15" s="629"/>
      <c r="I15" s="408"/>
      <c r="J15" s="29"/>
      <c r="K15" s="29"/>
      <c r="L15" s="20"/>
    </row>
    <row r="16" spans="1:12" ht="12.75">
      <c r="A16" s="19">
        <v>5</v>
      </c>
      <c r="B16" s="20"/>
      <c r="C16" s="20"/>
      <c r="D16" s="20"/>
      <c r="E16" s="29"/>
      <c r="F16" s="627"/>
      <c r="G16" s="628"/>
      <c r="H16" s="629"/>
      <c r="I16" s="408"/>
      <c r="J16" s="29"/>
      <c r="K16" s="29"/>
      <c r="L16" s="20"/>
    </row>
    <row r="17" spans="1:12" ht="13.5" thickBot="1">
      <c r="A17" s="19">
        <v>6</v>
      </c>
      <c r="B17" s="20"/>
      <c r="C17" s="20"/>
      <c r="D17" s="20"/>
      <c r="E17" s="29"/>
      <c r="F17" s="630"/>
      <c r="G17" s="631"/>
      <c r="H17" s="632"/>
      <c r="I17" s="408"/>
      <c r="J17" s="29"/>
      <c r="K17" s="29"/>
      <c r="L17" s="20"/>
    </row>
    <row r="18" spans="1:12" ht="12.75">
      <c r="A18" s="19">
        <v>7</v>
      </c>
      <c r="B18" s="20"/>
      <c r="C18" s="20"/>
      <c r="D18" s="20"/>
      <c r="E18" s="20"/>
      <c r="F18" s="403"/>
      <c r="G18" s="403"/>
      <c r="H18" s="114"/>
      <c r="I18" s="29"/>
      <c r="J18" s="29"/>
      <c r="K18" s="29"/>
      <c r="L18" s="20"/>
    </row>
    <row r="19" spans="1:12" ht="12.75">
      <c r="A19" s="3" t="s">
        <v>19</v>
      </c>
      <c r="B19" s="20"/>
      <c r="C19" s="20"/>
      <c r="D19" s="20"/>
      <c r="E19" s="20"/>
      <c r="F19" s="20"/>
      <c r="G19" s="20"/>
      <c r="H19" s="29"/>
      <c r="I19" s="29"/>
      <c r="J19" s="29"/>
      <c r="K19" s="29"/>
      <c r="L19" s="20"/>
    </row>
    <row r="20" spans="1:12" ht="12.75">
      <c r="A20" s="23" t="s">
        <v>374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2" t="s">
        <v>373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4.25" customHeight="1">
      <c r="A24" s="512" t="s">
        <v>13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</row>
    <row r="25" spans="1:12" ht="12.75">
      <c r="A25" s="512" t="s">
        <v>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</row>
    <row r="26" spans="1:12" ht="12.75">
      <c r="A26" s="512" t="s">
        <v>20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</row>
    <row r="27" spans="1:13" ht="12.75">
      <c r="A27" s="16" t="s">
        <v>23</v>
      </c>
      <c r="B27" s="16"/>
      <c r="C27" s="16"/>
      <c r="D27" s="16"/>
      <c r="E27" s="16"/>
      <c r="F27" s="16"/>
      <c r="J27" s="522" t="s">
        <v>87</v>
      </c>
      <c r="K27" s="522"/>
      <c r="L27" s="522"/>
      <c r="M27" s="522"/>
    </row>
    <row r="28" ht="12.75">
      <c r="A28" s="16"/>
    </row>
    <row r="29" spans="1:12" ht="12.75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</row>
  </sheetData>
  <sheetProtection/>
  <mergeCells count="17">
    <mergeCell ref="A25:L25"/>
    <mergeCell ref="A26:L26"/>
    <mergeCell ref="J27:M27"/>
    <mergeCell ref="A29:L29"/>
    <mergeCell ref="I8:L8"/>
    <mergeCell ref="A9:A10"/>
    <mergeCell ref="B9:B10"/>
    <mergeCell ref="C9:G9"/>
    <mergeCell ref="H9:L9"/>
    <mergeCell ref="A24:L24"/>
    <mergeCell ref="F14:H17"/>
    <mergeCell ref="L1:N1"/>
    <mergeCell ref="A2:L2"/>
    <mergeCell ref="A3:L3"/>
    <mergeCell ref="A5:L5"/>
    <mergeCell ref="A7:B7"/>
    <mergeCell ref="F7:L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2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90" zoomScaleSheetLayoutView="90" zoomScalePageLayoutView="0" workbookViewId="0" topLeftCell="A1">
      <selection activeCell="A27" sqref="A27:Q27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10.140625" style="17" customWidth="1"/>
    <col min="5" max="7" width="7.28125" style="17" customWidth="1"/>
    <col min="8" max="8" width="8.140625" style="17" customWidth="1"/>
    <col min="9" max="9" width="8.421875" style="17" customWidth="1"/>
    <col min="10" max="10" width="10.7109375" style="17" customWidth="1"/>
    <col min="11" max="11" width="6.8515625" style="17" customWidth="1"/>
    <col min="12" max="12" width="8.7109375" style="17" customWidth="1"/>
    <col min="13" max="13" width="7.8515625" style="17" customWidth="1"/>
    <col min="14" max="14" width="7.140625" style="17" customWidth="1"/>
    <col min="15" max="15" width="13.7109375" style="17" customWidth="1"/>
    <col min="16" max="16" width="11.8515625" style="17" customWidth="1"/>
    <col min="17" max="17" width="11.7109375" style="17" customWidth="1"/>
    <col min="18" max="16384" width="9.140625" style="17" customWidth="1"/>
  </cols>
  <sheetData>
    <row r="1" spans="8:21" ht="15">
      <c r="H1" s="37"/>
      <c r="I1" s="37"/>
      <c r="J1" s="37"/>
      <c r="K1" s="37"/>
      <c r="L1" s="37"/>
      <c r="M1" s="37"/>
      <c r="N1" s="37"/>
      <c r="O1" s="37"/>
      <c r="P1" s="622" t="s">
        <v>67</v>
      </c>
      <c r="Q1" s="622"/>
      <c r="T1" s="44"/>
      <c r="U1" s="44"/>
    </row>
    <row r="2" spans="1:21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46"/>
      <c r="S2" s="46"/>
      <c r="T2" s="46"/>
      <c r="U2" s="46"/>
    </row>
    <row r="3" spans="1:21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45"/>
      <c r="S3" s="45"/>
      <c r="T3" s="45"/>
      <c r="U3" s="45"/>
    </row>
    <row r="4" ht="10.5" customHeight="1"/>
    <row r="5" spans="1:17" ht="12.75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17" ht="18" customHeight="1">
      <c r="A6" s="633" t="s">
        <v>859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</row>
    <row r="7" ht="9.75" customHeight="1"/>
    <row r="8" ht="0.75" customHeight="1"/>
    <row r="9" spans="1:19" ht="12.75">
      <c r="A9" s="522" t="s">
        <v>166</v>
      </c>
      <c r="B9" s="522"/>
      <c r="Q9" s="34" t="s">
        <v>25</v>
      </c>
      <c r="R9" s="20"/>
      <c r="S9" s="23"/>
    </row>
    <row r="10" spans="1:17" ht="15.75">
      <c r="A10" s="15"/>
      <c r="N10" s="653" t="s">
        <v>792</v>
      </c>
      <c r="O10" s="653"/>
      <c r="P10" s="653"/>
      <c r="Q10" s="653"/>
    </row>
    <row r="11" spans="1:17" ht="28.5" customHeight="1">
      <c r="A11" s="620" t="s">
        <v>2</v>
      </c>
      <c r="B11" s="620" t="s">
        <v>3</v>
      </c>
      <c r="C11" s="530" t="s">
        <v>770</v>
      </c>
      <c r="D11" s="530"/>
      <c r="E11" s="530"/>
      <c r="F11" s="530" t="s">
        <v>801</v>
      </c>
      <c r="G11" s="530"/>
      <c r="H11" s="530"/>
      <c r="I11" s="574" t="s">
        <v>378</v>
      </c>
      <c r="J11" s="575"/>
      <c r="K11" s="673"/>
      <c r="L11" s="574" t="s">
        <v>97</v>
      </c>
      <c r="M11" s="575"/>
      <c r="N11" s="673"/>
      <c r="O11" s="670" t="s">
        <v>800</v>
      </c>
      <c r="P11" s="671"/>
      <c r="Q11" s="672"/>
    </row>
    <row r="12" spans="1:17" ht="39.75" customHeight="1">
      <c r="A12" s="621"/>
      <c r="B12" s="621"/>
      <c r="C12" s="5" t="s">
        <v>116</v>
      </c>
      <c r="D12" s="5" t="s">
        <v>675</v>
      </c>
      <c r="E12" s="40" t="s">
        <v>19</v>
      </c>
      <c r="F12" s="5" t="s">
        <v>116</v>
      </c>
      <c r="G12" s="5" t="s">
        <v>676</v>
      </c>
      <c r="H12" s="40" t="s">
        <v>19</v>
      </c>
      <c r="I12" s="5" t="s">
        <v>116</v>
      </c>
      <c r="J12" s="5" t="s">
        <v>676</v>
      </c>
      <c r="K12" s="40" t="s">
        <v>19</v>
      </c>
      <c r="L12" s="5" t="s">
        <v>116</v>
      </c>
      <c r="M12" s="5" t="s">
        <v>676</v>
      </c>
      <c r="N12" s="40" t="s">
        <v>19</v>
      </c>
      <c r="O12" s="5" t="s">
        <v>237</v>
      </c>
      <c r="P12" s="5" t="s">
        <v>677</v>
      </c>
      <c r="Q12" s="5" t="s">
        <v>117</v>
      </c>
    </row>
    <row r="13" spans="1:17" s="71" customFormat="1" ht="12.75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</row>
    <row r="14" spans="1:17" ht="12.75">
      <c r="A14" s="19">
        <v>1</v>
      </c>
      <c r="B14" s="20" t="s">
        <v>915</v>
      </c>
      <c r="C14" s="391">
        <v>257.71</v>
      </c>
      <c r="D14" s="391">
        <v>250</v>
      </c>
      <c r="E14" s="391">
        <f>SUM(C14:D14)</f>
        <v>507.71</v>
      </c>
      <c r="F14" s="391">
        <v>-56.85</v>
      </c>
      <c r="G14" s="391">
        <v>106.47</v>
      </c>
      <c r="H14" s="391">
        <f>SUM(F14:G14)</f>
        <v>49.62</v>
      </c>
      <c r="I14" s="391">
        <v>257.71</v>
      </c>
      <c r="J14" s="391">
        <f>M14-G14</f>
        <v>409.42999999999995</v>
      </c>
      <c r="K14" s="391">
        <f>SUM(I14:J14)</f>
        <v>667.1399999999999</v>
      </c>
      <c r="L14" s="391">
        <v>230.79</v>
      </c>
      <c r="M14" s="391">
        <v>515.9</v>
      </c>
      <c r="N14" s="391">
        <f>SUM(L14:M14)</f>
        <v>746.6899999999999</v>
      </c>
      <c r="O14" s="392">
        <f>F14+I14-L14</f>
        <v>-29.930000000000007</v>
      </c>
      <c r="P14" s="411">
        <f>G14+J14-M14</f>
        <v>0</v>
      </c>
      <c r="Q14" s="392">
        <f>H14+K14-N14</f>
        <v>-29.930000000000064</v>
      </c>
    </row>
    <row r="15" spans="1:17" ht="12.75">
      <c r="A15" s="19">
        <v>2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19">
        <v>3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9">
        <v>4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9">
        <v>5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19">
        <v>6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21" t="s">
        <v>7</v>
      </c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21" t="s">
        <v>7</v>
      </c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>
      <c r="A22" s="3" t="s">
        <v>19</v>
      </c>
      <c r="B22" s="20" t="s">
        <v>915</v>
      </c>
      <c r="C22" s="391">
        <v>257.71</v>
      </c>
      <c r="D22" s="391">
        <v>250</v>
      </c>
      <c r="E22" s="391">
        <f>SUM(C22:D22)</f>
        <v>507.71</v>
      </c>
      <c r="F22" s="391">
        <v>-56.85</v>
      </c>
      <c r="G22" s="391">
        <v>106.47</v>
      </c>
      <c r="H22" s="391">
        <f>SUM(F22:G22)</f>
        <v>49.62</v>
      </c>
      <c r="I22" s="391">
        <v>257.71</v>
      </c>
      <c r="J22" s="391">
        <f>M22-G22</f>
        <v>409.42999999999995</v>
      </c>
      <c r="K22" s="391">
        <f>SUM(I22:J22)</f>
        <v>667.1399999999999</v>
      </c>
      <c r="L22" s="391">
        <v>230.79</v>
      </c>
      <c r="M22" s="391">
        <v>515.9</v>
      </c>
      <c r="N22" s="391">
        <f>SUM(L22:M22)</f>
        <v>746.6899999999999</v>
      </c>
      <c r="O22" s="392">
        <f>F22+I22-L22</f>
        <v>-29.930000000000007</v>
      </c>
      <c r="P22" s="392">
        <f>G22+J22-M22</f>
        <v>0</v>
      </c>
      <c r="Q22" s="392">
        <f>H22+K22-N22</f>
        <v>-29.930000000000064</v>
      </c>
    </row>
    <row r="23" spans="1:17" ht="12.75">
      <c r="A23" s="13"/>
      <c r="B23" s="32"/>
      <c r="C23" s="32"/>
      <c r="D23" s="3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4.25" customHeight="1">
      <c r="A24" s="674" t="s">
        <v>678</v>
      </c>
      <c r="B24" s="674"/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</row>
    <row r="25" spans="1:17" ht="15.75" customHeight="1">
      <c r="A25" s="3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5.75" customHeight="1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P26" s="512" t="s">
        <v>13</v>
      </c>
      <c r="Q26" s="512"/>
    </row>
    <row r="27" spans="1:17" ht="12.75" customHeight="1">
      <c r="A27" s="512" t="s">
        <v>14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</row>
    <row r="28" spans="1:17" ht="12.75" customHeight="1">
      <c r="A28" s="512" t="s">
        <v>20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</row>
    <row r="29" spans="1:18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522" t="s">
        <v>87</v>
      </c>
      <c r="P29" s="522"/>
      <c r="Q29" s="522"/>
      <c r="R29" s="522"/>
    </row>
  </sheetData>
  <sheetProtection/>
  <mergeCells count="18">
    <mergeCell ref="P1:Q1"/>
    <mergeCell ref="A2:Q2"/>
    <mergeCell ref="A3:Q3"/>
    <mergeCell ref="A28:Q28"/>
    <mergeCell ref="N10:Q10"/>
    <mergeCell ref="A6:Q6"/>
    <mergeCell ref="A11:A12"/>
    <mergeCell ref="B11:B12"/>
    <mergeCell ref="I11:K11"/>
    <mergeCell ref="A9:B9"/>
    <mergeCell ref="O29:R29"/>
    <mergeCell ref="O11:Q11"/>
    <mergeCell ref="L11:N11"/>
    <mergeCell ref="A27:Q27"/>
    <mergeCell ref="P26:Q26"/>
    <mergeCell ref="C11:E11"/>
    <mergeCell ref="F11:H11"/>
    <mergeCell ref="A24:Q2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="90" zoomScaleSheetLayoutView="90" zoomScalePageLayoutView="0" workbookViewId="0" topLeftCell="A1">
      <selection activeCell="J24" sqref="J24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.00390625" style="17" customWidth="1"/>
    <col min="6" max="7" width="7.28125" style="17" customWidth="1"/>
    <col min="8" max="8" width="8.140625" style="17" customWidth="1"/>
    <col min="9" max="9" width="9.28125" style="17" customWidth="1"/>
    <col min="10" max="10" width="8.421875" style="17" customWidth="1"/>
    <col min="11" max="11" width="8.140625" style="17" customWidth="1"/>
    <col min="12" max="12" width="8.7109375" style="17" customWidth="1"/>
    <col min="13" max="13" width="7.8515625" style="17" customWidth="1"/>
    <col min="14" max="14" width="9.57421875" style="17" customWidth="1"/>
    <col min="15" max="15" width="13.7109375" style="17" customWidth="1"/>
    <col min="16" max="16" width="11.8515625" style="17" customWidth="1"/>
    <col min="17" max="17" width="9.7109375" style="17" customWidth="1"/>
    <col min="18" max="16384" width="9.140625" style="17" customWidth="1"/>
  </cols>
  <sheetData>
    <row r="1" spans="8:21" ht="15">
      <c r="H1" s="37"/>
      <c r="I1" s="37"/>
      <c r="J1" s="37"/>
      <c r="K1" s="37"/>
      <c r="L1" s="37"/>
      <c r="M1" s="37"/>
      <c r="N1" s="37"/>
      <c r="O1" s="37"/>
      <c r="P1" s="622" t="s">
        <v>96</v>
      </c>
      <c r="Q1" s="622"/>
      <c r="R1" s="614"/>
      <c r="T1" s="44"/>
      <c r="U1" s="44"/>
    </row>
    <row r="2" spans="1:21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14"/>
      <c r="S2" s="46"/>
      <c r="T2" s="46"/>
      <c r="U2" s="46"/>
    </row>
    <row r="3" spans="1:21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614"/>
      <c r="S3" s="45"/>
      <c r="T3" s="45"/>
      <c r="U3" s="45"/>
    </row>
    <row r="4" ht="10.5" customHeight="1">
      <c r="R4" s="614"/>
    </row>
    <row r="5" spans="1:18" ht="9" customHeight="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614"/>
    </row>
    <row r="6" spans="2:18" ht="18" customHeight="1">
      <c r="B6" s="124"/>
      <c r="C6" s="124"/>
      <c r="D6" s="561" t="s">
        <v>858</v>
      </c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R6" s="614"/>
    </row>
    <row r="7" ht="5.25" customHeight="1">
      <c r="R7" s="614"/>
    </row>
    <row r="8" spans="1:18" ht="12.75">
      <c r="A8" s="522" t="s">
        <v>166</v>
      </c>
      <c r="B8" s="522"/>
      <c r="Q8" s="34" t="s">
        <v>25</v>
      </c>
      <c r="R8" s="614"/>
    </row>
    <row r="9" spans="1:19" ht="15.75">
      <c r="A9" s="15"/>
      <c r="N9" s="653" t="s">
        <v>792</v>
      </c>
      <c r="O9" s="653"/>
      <c r="P9" s="653"/>
      <c r="Q9" s="653"/>
      <c r="R9" s="614"/>
      <c r="S9" s="23"/>
    </row>
    <row r="10" spans="1:18" ht="36.75" customHeight="1">
      <c r="A10" s="620" t="s">
        <v>2</v>
      </c>
      <c r="B10" s="620" t="s">
        <v>3</v>
      </c>
      <c r="C10" s="530" t="s">
        <v>771</v>
      </c>
      <c r="D10" s="530"/>
      <c r="E10" s="530"/>
      <c r="F10" s="530" t="s">
        <v>803</v>
      </c>
      <c r="G10" s="530"/>
      <c r="H10" s="530"/>
      <c r="I10" s="574" t="s">
        <v>378</v>
      </c>
      <c r="J10" s="575"/>
      <c r="K10" s="673"/>
      <c r="L10" s="574" t="s">
        <v>97</v>
      </c>
      <c r="M10" s="575"/>
      <c r="N10" s="673"/>
      <c r="O10" s="670" t="s">
        <v>802</v>
      </c>
      <c r="P10" s="671"/>
      <c r="Q10" s="672"/>
      <c r="R10" s="614"/>
    </row>
    <row r="11" spans="1:17" ht="39.75" customHeight="1">
      <c r="A11" s="621"/>
      <c r="B11" s="621"/>
      <c r="C11" s="5" t="s">
        <v>116</v>
      </c>
      <c r="D11" s="5" t="s">
        <v>675</v>
      </c>
      <c r="E11" s="40" t="s">
        <v>19</v>
      </c>
      <c r="F11" s="5" t="s">
        <v>116</v>
      </c>
      <c r="G11" s="5" t="s">
        <v>676</v>
      </c>
      <c r="H11" s="40" t="s">
        <v>19</v>
      </c>
      <c r="I11" s="5" t="s">
        <v>116</v>
      </c>
      <c r="J11" s="5" t="s">
        <v>676</v>
      </c>
      <c r="K11" s="40" t="s">
        <v>19</v>
      </c>
      <c r="L11" s="5" t="s">
        <v>116</v>
      </c>
      <c r="M11" s="5" t="s">
        <v>676</v>
      </c>
      <c r="N11" s="40" t="s">
        <v>19</v>
      </c>
      <c r="O11" s="5" t="s">
        <v>237</v>
      </c>
      <c r="P11" s="5" t="s">
        <v>677</v>
      </c>
      <c r="Q11" s="5" t="s">
        <v>117</v>
      </c>
    </row>
    <row r="12" spans="1:17" s="71" customFormat="1" ht="12.75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17" ht="12.75">
      <c r="A13" s="19">
        <v>1</v>
      </c>
      <c r="B13" s="19" t="s">
        <v>915</v>
      </c>
      <c r="C13" s="3">
        <v>182.67</v>
      </c>
      <c r="D13" s="3">
        <v>250</v>
      </c>
      <c r="E13" s="3">
        <f>SUM(C13:D13)</f>
        <v>432.66999999999996</v>
      </c>
      <c r="F13" s="3">
        <v>-56.21</v>
      </c>
      <c r="G13" s="3">
        <v>95.87</v>
      </c>
      <c r="H13" s="3">
        <f>SUM(F13:G13)</f>
        <v>39.660000000000004</v>
      </c>
      <c r="I13" s="3">
        <v>182.67</v>
      </c>
      <c r="J13" s="391">
        <v>174.45</v>
      </c>
      <c r="K13" s="391">
        <f>SUM(I13:J13)</f>
        <v>357.12</v>
      </c>
      <c r="L13" s="391">
        <v>160.62</v>
      </c>
      <c r="M13" s="391">
        <v>270.32</v>
      </c>
      <c r="N13" s="391">
        <f>SUM(L13:M13)</f>
        <v>430.94</v>
      </c>
      <c r="O13" s="391">
        <f>F13+I13-L13</f>
        <v>-34.160000000000025</v>
      </c>
      <c r="P13" s="448">
        <f>G13+J13-M13</f>
        <v>0</v>
      </c>
      <c r="Q13" s="391">
        <f>H13+K13-N13</f>
        <v>-34.15999999999997</v>
      </c>
    </row>
    <row r="14" spans="1:17" ht="12.75">
      <c r="A14" s="19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>
      <c r="A15" s="19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19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9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9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3.5" thickBot="1">
      <c r="A19" s="21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49"/>
      <c r="Q19" s="19"/>
    </row>
    <row r="20" spans="1:17" ht="13.5" thickBot="1">
      <c r="A20" s="3" t="s">
        <v>19</v>
      </c>
      <c r="B20" s="19" t="s">
        <v>915</v>
      </c>
      <c r="C20" s="3">
        <v>182.67</v>
      </c>
      <c r="D20" s="3">
        <v>250</v>
      </c>
      <c r="E20" s="3">
        <f>SUM(C20:D20)</f>
        <v>432.66999999999996</v>
      </c>
      <c r="F20" s="3">
        <v>-56.21</v>
      </c>
      <c r="G20" s="3">
        <v>95.87</v>
      </c>
      <c r="H20" s="3">
        <f>SUM(F20:G20)</f>
        <v>39.660000000000004</v>
      </c>
      <c r="I20" s="3">
        <v>182.67</v>
      </c>
      <c r="J20" s="3">
        <v>174.45</v>
      </c>
      <c r="K20" s="391">
        <f>SUM(I20:J20)</f>
        <v>357.12</v>
      </c>
      <c r="L20" s="391">
        <v>160.62</v>
      </c>
      <c r="M20" s="391">
        <v>270.32</v>
      </c>
      <c r="N20" s="391">
        <f>SUM(L20:M20)</f>
        <v>430.94</v>
      </c>
      <c r="O20" s="450">
        <f>F20+I20-L20</f>
        <v>-34.160000000000025</v>
      </c>
      <c r="P20" s="451">
        <f>G20+J20-M20</f>
        <v>0</v>
      </c>
      <c r="Q20" s="452">
        <f>H20+K20-N20</f>
        <v>-34.15999999999997</v>
      </c>
    </row>
    <row r="21" spans="1:17" ht="12.75">
      <c r="A21" s="13"/>
      <c r="B21" s="32"/>
      <c r="C21" s="32"/>
      <c r="D21" s="3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4.25" customHeight="1">
      <c r="A22" s="674" t="s">
        <v>679</v>
      </c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</row>
    <row r="23" spans="1:17" ht="15.75" customHeight="1">
      <c r="A23" s="36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.75" customHeight="1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P24" s="512" t="s">
        <v>13</v>
      </c>
      <c r="Q24" s="512"/>
    </row>
    <row r="25" spans="1:17" ht="12.75" customHeight="1">
      <c r="A25" s="512" t="s">
        <v>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2.75" customHeight="1">
      <c r="A26" s="512" t="s">
        <v>20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</row>
    <row r="27" spans="1:1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555" t="s">
        <v>87</v>
      </c>
      <c r="P27" s="555"/>
      <c r="Q27" s="555"/>
      <c r="R27" s="37"/>
    </row>
  </sheetData>
  <sheetProtection/>
  <mergeCells count="19">
    <mergeCell ref="O27:Q27"/>
    <mergeCell ref="R1:R10"/>
    <mergeCell ref="A26:Q26"/>
    <mergeCell ref="I10:K10"/>
    <mergeCell ref="L10:N10"/>
    <mergeCell ref="O10:Q10"/>
    <mergeCell ref="P24:Q24"/>
    <mergeCell ref="A25:Q25"/>
    <mergeCell ref="A8:B8"/>
    <mergeCell ref="A22:Q22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view="pageBreakPreview" zoomScale="77" zoomScaleNormal="80" zoomScaleSheetLayoutView="77" zoomScalePageLayoutView="0" workbookViewId="0" topLeftCell="A1">
      <selection activeCell="U24" sqref="U24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678" t="s">
        <v>68</v>
      </c>
      <c r="R1" s="678"/>
      <c r="S1" s="678"/>
      <c r="T1" s="678"/>
      <c r="U1" s="678"/>
      <c r="V1" s="678"/>
    </row>
    <row r="3" spans="1:17" ht="15">
      <c r="A3" s="623" t="s">
        <v>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</row>
    <row r="4" spans="1:17" ht="20.25">
      <c r="A4" s="591" t="s">
        <v>712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45"/>
    </row>
    <row r="5" spans="1:17" ht="15.75">
      <c r="A5" s="681" t="s">
        <v>443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</row>
    <row r="6" spans="1:21" ht="12.75">
      <c r="A6" s="37"/>
      <c r="B6" s="37"/>
      <c r="C6" s="17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8" spans="1:19" ht="15.75">
      <c r="A8" s="561" t="s">
        <v>860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</row>
    <row r="9" spans="1:22" ht="15.7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Q9" s="37"/>
      <c r="R9" s="37"/>
      <c r="S9" s="37"/>
      <c r="U9" s="682" t="s">
        <v>228</v>
      </c>
      <c r="V9" s="682"/>
    </row>
    <row r="10" spans="16:22" ht="12.75">
      <c r="P10" s="613" t="s">
        <v>792</v>
      </c>
      <c r="Q10" s="613"/>
      <c r="R10" s="613"/>
      <c r="S10" s="613"/>
      <c r="T10" s="613"/>
      <c r="U10" s="613"/>
      <c r="V10" s="613"/>
    </row>
    <row r="11" spans="1:22" ht="28.5" customHeight="1">
      <c r="A11" s="679" t="s">
        <v>26</v>
      </c>
      <c r="B11" s="620" t="s">
        <v>207</v>
      </c>
      <c r="C11" s="620" t="s">
        <v>377</v>
      </c>
      <c r="D11" s="620" t="s">
        <v>483</v>
      </c>
      <c r="E11" s="556" t="s">
        <v>772</v>
      </c>
      <c r="F11" s="556"/>
      <c r="G11" s="556"/>
      <c r="H11" s="534" t="s">
        <v>803</v>
      </c>
      <c r="I11" s="554"/>
      <c r="J11" s="535"/>
      <c r="K11" s="574" t="s">
        <v>379</v>
      </c>
      <c r="L11" s="575"/>
      <c r="M11" s="673"/>
      <c r="N11" s="675" t="s">
        <v>159</v>
      </c>
      <c r="O11" s="676"/>
      <c r="P11" s="677"/>
      <c r="Q11" s="530" t="s">
        <v>804</v>
      </c>
      <c r="R11" s="530"/>
      <c r="S11" s="530"/>
      <c r="T11" s="620" t="s">
        <v>250</v>
      </c>
      <c r="U11" s="620" t="s">
        <v>432</v>
      </c>
      <c r="V11" s="620" t="s">
        <v>380</v>
      </c>
    </row>
    <row r="12" spans="1:22" ht="65.25" customHeight="1">
      <c r="A12" s="680"/>
      <c r="B12" s="621"/>
      <c r="C12" s="621"/>
      <c r="D12" s="621"/>
      <c r="E12" s="5" t="s">
        <v>182</v>
      </c>
      <c r="F12" s="5" t="s">
        <v>208</v>
      </c>
      <c r="G12" s="5" t="s">
        <v>19</v>
      </c>
      <c r="H12" s="5" t="s">
        <v>182</v>
      </c>
      <c r="I12" s="5" t="s">
        <v>208</v>
      </c>
      <c r="J12" s="5" t="s">
        <v>19</v>
      </c>
      <c r="K12" s="5" t="s">
        <v>182</v>
      </c>
      <c r="L12" s="5" t="s">
        <v>208</v>
      </c>
      <c r="M12" s="5" t="s">
        <v>19</v>
      </c>
      <c r="N12" s="5" t="s">
        <v>182</v>
      </c>
      <c r="O12" s="5" t="s">
        <v>208</v>
      </c>
      <c r="P12" s="5" t="s">
        <v>19</v>
      </c>
      <c r="Q12" s="5" t="s">
        <v>238</v>
      </c>
      <c r="R12" s="5" t="s">
        <v>220</v>
      </c>
      <c r="S12" s="5" t="s">
        <v>221</v>
      </c>
      <c r="T12" s="621"/>
      <c r="U12" s="621"/>
      <c r="V12" s="621"/>
    </row>
    <row r="13" spans="1:22" ht="12.75">
      <c r="A13" s="172">
        <v>1</v>
      </c>
      <c r="B13" s="116">
        <v>2</v>
      </c>
      <c r="C13" s="8">
        <v>3</v>
      </c>
      <c r="D13" s="116">
        <v>4</v>
      </c>
      <c r="E13" s="116">
        <v>5</v>
      </c>
      <c r="F13" s="8">
        <v>6</v>
      </c>
      <c r="G13" s="116">
        <v>7</v>
      </c>
      <c r="H13" s="116">
        <v>8</v>
      </c>
      <c r="I13" s="8">
        <v>9</v>
      </c>
      <c r="J13" s="116">
        <v>10</v>
      </c>
      <c r="K13" s="116">
        <v>11</v>
      </c>
      <c r="L13" s="8">
        <v>12</v>
      </c>
      <c r="M13" s="116">
        <v>13</v>
      </c>
      <c r="N13" s="116">
        <v>14</v>
      </c>
      <c r="O13" s="8">
        <v>15</v>
      </c>
      <c r="P13" s="116">
        <v>16</v>
      </c>
      <c r="Q13" s="116">
        <v>17</v>
      </c>
      <c r="R13" s="8">
        <v>18</v>
      </c>
      <c r="S13" s="116">
        <v>19</v>
      </c>
      <c r="T13" s="116">
        <v>20</v>
      </c>
      <c r="U13" s="8">
        <v>21</v>
      </c>
      <c r="V13" s="116">
        <v>22</v>
      </c>
    </row>
    <row r="14" spans="1:22" ht="12.75">
      <c r="A14" s="19">
        <v>1</v>
      </c>
      <c r="B14" s="412" t="s">
        <v>915</v>
      </c>
      <c r="C14" s="3">
        <v>626</v>
      </c>
      <c r="D14" s="3">
        <v>626</v>
      </c>
      <c r="E14" s="391">
        <v>62.6</v>
      </c>
      <c r="F14" s="3">
        <v>125</v>
      </c>
      <c r="G14" s="391">
        <f>SUM(E14:F14)</f>
        <v>187.6</v>
      </c>
      <c r="H14" s="3">
        <v>-33.69</v>
      </c>
      <c r="I14" s="3">
        <v>-36.59</v>
      </c>
      <c r="J14" s="3">
        <f>SUM(H14:I14)</f>
        <v>-70.28</v>
      </c>
      <c r="K14" s="391">
        <v>62.6</v>
      </c>
      <c r="L14" s="3">
        <v>125</v>
      </c>
      <c r="M14" s="391">
        <f>SUM(K14:L14)</f>
        <v>187.6</v>
      </c>
      <c r="N14" s="3">
        <v>62.6</v>
      </c>
      <c r="O14" s="3">
        <v>132.28</v>
      </c>
      <c r="P14" s="3">
        <f>SUM(N14:O14)</f>
        <v>194.88</v>
      </c>
      <c r="Q14" s="3">
        <f>H14+K14-N14</f>
        <v>-33.69</v>
      </c>
      <c r="R14" s="3">
        <f>I14+L14-O14</f>
        <v>-43.870000000000005</v>
      </c>
      <c r="S14" s="3">
        <f>J14+M14-P14</f>
        <v>-77.56</v>
      </c>
      <c r="T14" s="3" t="s">
        <v>925</v>
      </c>
      <c r="U14" s="3">
        <v>625</v>
      </c>
      <c r="V14" s="3">
        <v>625</v>
      </c>
    </row>
    <row r="15" spans="1:22" ht="12.75">
      <c r="A15" s="19">
        <v>2</v>
      </c>
      <c r="B15" s="173"/>
      <c r="C15" s="9"/>
      <c r="D15" s="9"/>
      <c r="E15" s="9"/>
      <c r="F15" s="9"/>
      <c r="G15" s="9"/>
      <c r="H15" s="9"/>
      <c r="I15" s="9"/>
      <c r="J15" s="9"/>
      <c r="K15" s="4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>
      <c r="A16" s="19">
        <v>3</v>
      </c>
      <c r="B16" s="173"/>
      <c r="C16" s="9"/>
      <c r="D16" s="9"/>
      <c r="E16" s="9"/>
      <c r="F16" s="9"/>
      <c r="G16" s="9"/>
      <c r="H16" s="9"/>
      <c r="I16" s="9"/>
      <c r="J16" s="9"/>
      <c r="K16" s="414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9">
        <v>4</v>
      </c>
      <c r="B17" s="173"/>
      <c r="C17" s="9"/>
      <c r="D17" s="9"/>
      <c r="E17" s="9"/>
      <c r="F17" s="9"/>
      <c r="G17" s="9"/>
      <c r="H17" s="9"/>
      <c r="I17" s="9"/>
      <c r="J17" s="9"/>
      <c r="K17" s="41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9">
        <v>5</v>
      </c>
      <c r="B18" s="173"/>
      <c r="C18" s="9"/>
      <c r="D18" s="9"/>
      <c r="E18" s="9"/>
      <c r="F18" s="9"/>
      <c r="G18" s="9"/>
      <c r="H18" s="9"/>
      <c r="I18" s="9"/>
      <c r="J18" s="9"/>
      <c r="K18" s="41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6.5" customHeight="1">
      <c r="A19" s="19">
        <v>6</v>
      </c>
      <c r="B19" s="173"/>
      <c r="C19" s="9"/>
      <c r="D19" s="9"/>
      <c r="E19" s="9"/>
      <c r="F19" s="9"/>
      <c r="G19" s="9"/>
      <c r="H19" s="9"/>
      <c r="I19" s="9"/>
      <c r="J19" s="9"/>
      <c r="K19" s="41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31" t="s">
        <v>19</v>
      </c>
      <c r="B20" s="412" t="s">
        <v>915</v>
      </c>
      <c r="C20" s="3">
        <v>626</v>
      </c>
      <c r="D20" s="3">
        <v>626</v>
      </c>
      <c r="E20" s="391">
        <v>62.6</v>
      </c>
      <c r="F20" s="3">
        <v>125</v>
      </c>
      <c r="G20" s="391">
        <f>SUM(E20:F20)</f>
        <v>187.6</v>
      </c>
      <c r="H20" s="3">
        <v>-33.69</v>
      </c>
      <c r="I20" s="3">
        <v>-36.59</v>
      </c>
      <c r="J20" s="3">
        <f>SUM(H20:I20)</f>
        <v>-70.28</v>
      </c>
      <c r="K20" s="391">
        <v>62.6</v>
      </c>
      <c r="L20" s="3">
        <v>125</v>
      </c>
      <c r="M20" s="391">
        <f>SUM(K20:L20)</f>
        <v>187.6</v>
      </c>
      <c r="N20" s="3">
        <v>62.6</v>
      </c>
      <c r="O20" s="3">
        <v>132.28</v>
      </c>
      <c r="P20" s="3">
        <f>SUM(N20:O20)</f>
        <v>194.88</v>
      </c>
      <c r="Q20" s="3">
        <f>H20+K20-N20</f>
        <v>-33.69</v>
      </c>
      <c r="R20" s="3">
        <f>I20+L20-O20</f>
        <v>-43.870000000000005</v>
      </c>
      <c r="S20" s="3">
        <f>J20+M20-P20</f>
        <v>-77.56</v>
      </c>
      <c r="T20" s="3" t="s">
        <v>925</v>
      </c>
      <c r="U20" s="3">
        <v>625</v>
      </c>
      <c r="V20" s="3">
        <v>625</v>
      </c>
    </row>
    <row r="21" spans="11:16" ht="12.75">
      <c r="K21" s="413"/>
      <c r="L21" s="413"/>
      <c r="M21" s="413"/>
      <c r="N21" s="413"/>
      <c r="O21" s="413"/>
      <c r="P21" s="413"/>
    </row>
    <row r="22" spans="1:22" ht="12.75">
      <c r="A22" s="9" t="s">
        <v>955</v>
      </c>
      <c r="B22" s="537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9"/>
    </row>
    <row r="25" spans="1:21" ht="12.75">
      <c r="A25" s="16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512" t="s">
        <v>13</v>
      </c>
      <c r="Q25" s="512"/>
      <c r="U25" s="16"/>
    </row>
    <row r="26" spans="1:17" ht="12.75">
      <c r="A26" s="512" t="s">
        <v>14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</row>
    <row r="27" spans="1:17" ht="12.75">
      <c r="A27" s="512" t="s">
        <v>20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</row>
    <row r="28" spans="15:17" ht="12.75">
      <c r="O28" s="555" t="s">
        <v>87</v>
      </c>
      <c r="P28" s="555"/>
      <c r="Q28" s="555"/>
    </row>
  </sheetData>
  <sheetProtection/>
  <mergeCells count="24">
    <mergeCell ref="V11:V12"/>
    <mergeCell ref="P10:V10"/>
    <mergeCell ref="A4:P4"/>
    <mergeCell ref="U11:U12"/>
    <mergeCell ref="B11:B12"/>
    <mergeCell ref="N11:P11"/>
    <mergeCell ref="B22:V22"/>
    <mergeCell ref="E11:G11"/>
    <mergeCell ref="Q1:V1"/>
    <mergeCell ref="A3:Q3"/>
    <mergeCell ref="T11:T12"/>
    <mergeCell ref="A11:A12"/>
    <mergeCell ref="A5:Q5"/>
    <mergeCell ref="U9:V9"/>
    <mergeCell ref="A8:S8"/>
    <mergeCell ref="Q11:S11"/>
    <mergeCell ref="C11:C12"/>
    <mergeCell ref="O28:Q28"/>
    <mergeCell ref="P25:Q25"/>
    <mergeCell ref="A26:Q26"/>
    <mergeCell ref="A27:Q27"/>
    <mergeCell ref="H11:J11"/>
    <mergeCell ref="D11:D12"/>
    <mergeCell ref="K11:M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70" zoomScaleNormal="80" zoomScaleSheetLayoutView="70" zoomScalePageLayoutView="0" workbookViewId="0" topLeftCell="A1">
      <selection activeCell="G28" sqref="G28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678" t="s">
        <v>209</v>
      </c>
      <c r="R1" s="678"/>
      <c r="S1" s="678"/>
      <c r="T1" s="678"/>
      <c r="U1" s="678"/>
      <c r="V1" s="678"/>
    </row>
    <row r="3" spans="1:17" ht="15">
      <c r="A3" s="623" t="s">
        <v>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</row>
    <row r="4" spans="1:17" ht="20.25">
      <c r="A4" s="591" t="s">
        <v>712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45"/>
    </row>
    <row r="5" spans="1:17" ht="15.75">
      <c r="A5" s="681" t="s">
        <v>213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</row>
    <row r="6" spans="1:21" ht="12.75">
      <c r="A6" s="37"/>
      <c r="B6" s="37"/>
      <c r="C6" s="17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19" ht="15.75">
      <c r="A7" s="561" t="s">
        <v>861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</row>
    <row r="8" spans="1:22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82" t="s">
        <v>228</v>
      </c>
      <c r="Q8" s="682"/>
      <c r="R8" s="682"/>
      <c r="S8" s="682"/>
      <c r="T8" s="682"/>
      <c r="U8" s="682"/>
      <c r="V8" s="682"/>
    </row>
    <row r="9" spans="16:22" ht="12.75">
      <c r="P9" s="613" t="s">
        <v>792</v>
      </c>
      <c r="Q9" s="613"/>
      <c r="R9" s="613"/>
      <c r="S9" s="613"/>
      <c r="T9" s="613"/>
      <c r="U9" s="613"/>
      <c r="V9" s="613"/>
    </row>
    <row r="10" spans="1:22" ht="28.5" customHeight="1">
      <c r="A10" s="679" t="s">
        <v>26</v>
      </c>
      <c r="B10" s="620" t="s">
        <v>207</v>
      </c>
      <c r="C10" s="620" t="s">
        <v>377</v>
      </c>
      <c r="D10" s="620" t="s">
        <v>484</v>
      </c>
      <c r="E10" s="556" t="s">
        <v>772</v>
      </c>
      <c r="F10" s="556"/>
      <c r="G10" s="556"/>
      <c r="H10" s="534" t="s">
        <v>803</v>
      </c>
      <c r="I10" s="554"/>
      <c r="J10" s="535"/>
      <c r="K10" s="574" t="s">
        <v>379</v>
      </c>
      <c r="L10" s="575"/>
      <c r="M10" s="673"/>
      <c r="N10" s="675" t="s">
        <v>159</v>
      </c>
      <c r="O10" s="676"/>
      <c r="P10" s="677"/>
      <c r="Q10" s="530" t="s">
        <v>804</v>
      </c>
      <c r="R10" s="530"/>
      <c r="S10" s="530"/>
      <c r="T10" s="620" t="s">
        <v>250</v>
      </c>
      <c r="U10" s="620" t="s">
        <v>432</v>
      </c>
      <c r="V10" s="620" t="s">
        <v>380</v>
      </c>
    </row>
    <row r="11" spans="1:22" ht="69" customHeight="1">
      <c r="A11" s="680"/>
      <c r="B11" s="621"/>
      <c r="C11" s="621"/>
      <c r="D11" s="621"/>
      <c r="E11" s="5" t="s">
        <v>182</v>
      </c>
      <c r="F11" s="5" t="s">
        <v>208</v>
      </c>
      <c r="G11" s="5" t="s">
        <v>19</v>
      </c>
      <c r="H11" s="5" t="s">
        <v>182</v>
      </c>
      <c r="I11" s="5" t="s">
        <v>208</v>
      </c>
      <c r="J11" s="5" t="s">
        <v>19</v>
      </c>
      <c r="K11" s="5" t="s">
        <v>182</v>
      </c>
      <c r="L11" s="5" t="s">
        <v>208</v>
      </c>
      <c r="M11" s="5" t="s">
        <v>19</v>
      </c>
      <c r="N11" s="5" t="s">
        <v>182</v>
      </c>
      <c r="O11" s="5" t="s">
        <v>208</v>
      </c>
      <c r="P11" s="5" t="s">
        <v>19</v>
      </c>
      <c r="Q11" s="5" t="s">
        <v>238</v>
      </c>
      <c r="R11" s="5" t="s">
        <v>220</v>
      </c>
      <c r="S11" s="5" t="s">
        <v>221</v>
      </c>
      <c r="T11" s="621"/>
      <c r="U11" s="621"/>
      <c r="V11" s="621"/>
    </row>
    <row r="12" spans="1:22" ht="12.75">
      <c r="A12" s="172">
        <v>1</v>
      </c>
      <c r="B12" s="116">
        <v>2</v>
      </c>
      <c r="C12" s="8">
        <v>3</v>
      </c>
      <c r="D12" s="172">
        <v>4</v>
      </c>
      <c r="E12" s="116">
        <v>5</v>
      </c>
      <c r="F12" s="8">
        <v>6</v>
      </c>
      <c r="G12" s="172">
        <v>7</v>
      </c>
      <c r="H12" s="116">
        <v>8</v>
      </c>
      <c r="I12" s="8">
        <v>9</v>
      </c>
      <c r="J12" s="172">
        <v>10</v>
      </c>
      <c r="K12" s="116">
        <v>11</v>
      </c>
      <c r="L12" s="8">
        <v>12</v>
      </c>
      <c r="M12" s="172">
        <v>13</v>
      </c>
      <c r="N12" s="116">
        <v>14</v>
      </c>
      <c r="O12" s="8">
        <v>15</v>
      </c>
      <c r="P12" s="172">
        <v>16</v>
      </c>
      <c r="Q12" s="116">
        <v>17</v>
      </c>
      <c r="R12" s="8">
        <v>18</v>
      </c>
      <c r="S12" s="172">
        <v>19</v>
      </c>
      <c r="T12" s="116">
        <v>20</v>
      </c>
      <c r="U12" s="172">
        <v>21</v>
      </c>
      <c r="V12" s="116">
        <v>22</v>
      </c>
    </row>
    <row r="13" spans="1:22" ht="12.75">
      <c r="A13" s="19">
        <v>1</v>
      </c>
      <c r="B13" s="5" t="s">
        <v>915</v>
      </c>
      <c r="C13" s="3">
        <v>300</v>
      </c>
      <c r="D13" s="3">
        <v>300</v>
      </c>
      <c r="E13" s="3">
        <v>30</v>
      </c>
      <c r="F13" s="3">
        <v>125</v>
      </c>
      <c r="G13" s="3">
        <f>SUM(E13:F13)</f>
        <v>155</v>
      </c>
      <c r="H13" s="3">
        <v>21.33</v>
      </c>
      <c r="I13" s="391">
        <v>99.5</v>
      </c>
      <c r="J13" s="3">
        <f>SUM(H13:I13)</f>
        <v>120.83</v>
      </c>
      <c r="K13" s="391">
        <v>30</v>
      </c>
      <c r="L13" s="391">
        <v>125</v>
      </c>
      <c r="M13" s="391">
        <f>SUM(K13:L13)</f>
        <v>155</v>
      </c>
      <c r="N13" s="409">
        <v>30</v>
      </c>
      <c r="O13" s="393">
        <v>81.81</v>
      </c>
      <c r="P13" s="31">
        <f>SUM(N13:O13)</f>
        <v>111.81</v>
      </c>
      <c r="Q13" s="31">
        <f>H13+K13-N13</f>
        <v>21.33</v>
      </c>
      <c r="R13" s="410">
        <f>I13+L13-O13</f>
        <v>142.69</v>
      </c>
      <c r="S13" s="31">
        <f>J13+M13-P13</f>
        <v>164.01999999999998</v>
      </c>
      <c r="T13" s="31" t="s">
        <v>925</v>
      </c>
      <c r="U13" s="31">
        <v>300</v>
      </c>
      <c r="V13" s="31">
        <v>300</v>
      </c>
    </row>
    <row r="14" spans="1:22" ht="12.75">
      <c r="A14" s="19">
        <v>2</v>
      </c>
      <c r="B14" s="173"/>
      <c r="C14" s="9"/>
      <c r="D14" s="9"/>
      <c r="E14" s="9"/>
      <c r="F14" s="9"/>
      <c r="G14" s="9"/>
      <c r="H14" s="9"/>
      <c r="I14" s="9"/>
      <c r="J14" s="9"/>
      <c r="K14" s="414"/>
      <c r="L14" s="414"/>
      <c r="M14" s="414"/>
      <c r="N14" s="414"/>
      <c r="O14" s="9"/>
      <c r="P14" s="9"/>
      <c r="Q14" s="9"/>
      <c r="R14" s="9"/>
      <c r="S14" s="9"/>
      <c r="T14" s="9"/>
      <c r="U14" s="9"/>
      <c r="V14" s="9"/>
    </row>
    <row r="15" spans="1:22" ht="16.5" customHeight="1">
      <c r="A15" s="19">
        <v>3</v>
      </c>
      <c r="B15" s="173"/>
      <c r="C15" s="9"/>
      <c r="D15" s="9"/>
      <c r="E15" s="9"/>
      <c r="F15" s="9"/>
      <c r="G15" s="9"/>
      <c r="H15" s="9"/>
      <c r="I15" s="9"/>
      <c r="J15" s="9"/>
      <c r="K15" s="414"/>
      <c r="L15" s="414"/>
      <c r="M15" s="414"/>
      <c r="N15" s="414"/>
      <c r="O15" s="9"/>
      <c r="P15" s="9"/>
      <c r="Q15" s="9"/>
      <c r="R15" s="9"/>
      <c r="S15" s="9"/>
      <c r="T15" s="9"/>
      <c r="U15" s="9"/>
      <c r="V15" s="9"/>
    </row>
    <row r="16" spans="1:22" ht="12.75">
      <c r="A16" s="19">
        <v>4</v>
      </c>
      <c r="B16" s="173"/>
      <c r="C16" s="9"/>
      <c r="D16" s="9"/>
      <c r="E16" s="9"/>
      <c r="F16" s="9"/>
      <c r="G16" s="9"/>
      <c r="H16" s="9"/>
      <c r="I16" s="9"/>
      <c r="J16" s="9"/>
      <c r="K16" s="414"/>
      <c r="L16" s="414"/>
      <c r="M16" s="414"/>
      <c r="N16" s="414"/>
      <c r="O16" s="9"/>
      <c r="P16" s="9"/>
      <c r="Q16" s="9"/>
      <c r="R16" s="9"/>
      <c r="S16" s="9"/>
      <c r="T16" s="9"/>
      <c r="U16" s="9"/>
      <c r="V16" s="9"/>
    </row>
    <row r="17" spans="1:22" ht="12.75">
      <c r="A17" s="19">
        <v>5</v>
      </c>
      <c r="B17" s="173"/>
      <c r="C17" s="9"/>
      <c r="D17" s="9"/>
      <c r="E17" s="9"/>
      <c r="F17" s="9"/>
      <c r="G17" s="9"/>
      <c r="H17" s="9"/>
      <c r="I17" s="9"/>
      <c r="J17" s="9"/>
      <c r="K17" s="414"/>
      <c r="L17" s="414"/>
      <c r="M17" s="414"/>
      <c r="N17" s="414"/>
      <c r="O17" s="9"/>
      <c r="P17" s="9"/>
      <c r="Q17" s="9"/>
      <c r="R17" s="9"/>
      <c r="S17" s="9"/>
      <c r="T17" s="9"/>
      <c r="U17" s="9"/>
      <c r="V17" s="9"/>
    </row>
    <row r="18" spans="1:22" ht="12.75">
      <c r="A18" s="19">
        <v>6</v>
      </c>
      <c r="B18" s="173"/>
      <c r="C18" s="9"/>
      <c r="D18" s="9"/>
      <c r="E18" s="9"/>
      <c r="F18" s="9"/>
      <c r="G18" s="9"/>
      <c r="H18" s="9"/>
      <c r="I18" s="9"/>
      <c r="J18" s="9"/>
      <c r="K18" s="414"/>
      <c r="L18" s="414"/>
      <c r="M18" s="414"/>
      <c r="N18" s="414"/>
      <c r="O18" s="9"/>
      <c r="P18" s="9"/>
      <c r="Q18" s="9"/>
      <c r="R18" s="9"/>
      <c r="S18" s="9"/>
      <c r="T18" s="9"/>
      <c r="U18" s="9"/>
      <c r="V18" s="9"/>
    </row>
    <row r="19" spans="1:22" ht="12.75">
      <c r="A19" s="31" t="s">
        <v>19</v>
      </c>
      <c r="B19" s="5" t="s">
        <v>915</v>
      </c>
      <c r="C19" s="3">
        <v>300</v>
      </c>
      <c r="D19" s="3">
        <v>300</v>
      </c>
      <c r="E19" s="3">
        <v>30</v>
      </c>
      <c r="F19" s="3">
        <v>125</v>
      </c>
      <c r="G19" s="3">
        <f>SUM(E19:F19)</f>
        <v>155</v>
      </c>
      <c r="H19" s="3">
        <v>21.33</v>
      </c>
      <c r="I19" s="391">
        <v>99.5</v>
      </c>
      <c r="J19" s="3">
        <f>SUM(H19:I19)</f>
        <v>120.83</v>
      </c>
      <c r="K19" s="391">
        <v>30</v>
      </c>
      <c r="L19" s="391">
        <v>125</v>
      </c>
      <c r="M19" s="391">
        <f>SUM(K19:L19)</f>
        <v>155</v>
      </c>
      <c r="N19" s="409">
        <v>30</v>
      </c>
      <c r="O19" s="393">
        <v>81.81</v>
      </c>
      <c r="P19" s="31">
        <f>SUM(N19:O19)</f>
        <v>111.81</v>
      </c>
      <c r="Q19" s="31">
        <f>H19+K19-N19</f>
        <v>21.33</v>
      </c>
      <c r="R19" s="410">
        <f>I19+L19-O19</f>
        <v>142.69</v>
      </c>
      <c r="S19" s="31">
        <f>J19+M19-P19</f>
        <v>164.01999999999998</v>
      </c>
      <c r="T19" s="31" t="s">
        <v>925</v>
      </c>
      <c r="U19" s="31">
        <v>300</v>
      </c>
      <c r="V19" s="31">
        <v>300</v>
      </c>
    </row>
    <row r="24" spans="1:21" ht="12.7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512" t="s">
        <v>13</v>
      </c>
      <c r="Q24" s="512"/>
      <c r="U24" s="16"/>
    </row>
    <row r="25" spans="1:17" ht="12.75">
      <c r="A25" s="512" t="s">
        <v>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2.75">
      <c r="A26" s="512" t="s">
        <v>20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</row>
    <row r="27" spans="15:17" ht="12.75">
      <c r="O27" s="555" t="s">
        <v>87</v>
      </c>
      <c r="P27" s="555"/>
      <c r="Q27" s="555"/>
    </row>
  </sheetData>
  <sheetProtection/>
  <mergeCells count="23"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O27:Q27"/>
    <mergeCell ref="U10:U11"/>
    <mergeCell ref="T10:T11"/>
    <mergeCell ref="A10:A11"/>
    <mergeCell ref="B10:B11"/>
    <mergeCell ref="C10:C11"/>
    <mergeCell ref="V10:V11"/>
    <mergeCell ref="P24:Q24"/>
    <mergeCell ref="A25:Q25"/>
    <mergeCell ref="A26:Q26"/>
    <mergeCell ref="D10:D11"/>
    <mergeCell ref="E10:G10"/>
    <mergeCell ref="H10:J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view="pageBreakPreview" zoomScaleSheetLayoutView="100" zoomScalePageLayoutView="0" workbookViewId="0" topLeftCell="A3">
      <selection activeCell="B20" sqref="B20:I20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16.57421875" style="17" customWidth="1"/>
    <col min="4" max="4" width="15.8515625" style="17" customWidth="1"/>
    <col min="5" max="5" width="18.8515625" style="17" customWidth="1"/>
    <col min="6" max="6" width="19.00390625" style="17" customWidth="1"/>
    <col min="7" max="7" width="22.57421875" style="17" customWidth="1"/>
    <col min="8" max="8" width="16.7109375" style="17" customWidth="1"/>
    <col min="9" max="9" width="30.140625" style="17" customWidth="1"/>
    <col min="10" max="16384" width="9.140625" style="17" customWidth="1"/>
  </cols>
  <sheetData>
    <row r="1" spans="9:10" ht="15">
      <c r="I1" s="42" t="s">
        <v>69</v>
      </c>
      <c r="J1" s="44"/>
    </row>
    <row r="2" spans="4:10" ht="15">
      <c r="D2" s="46" t="s">
        <v>0</v>
      </c>
      <c r="E2" s="46"/>
      <c r="F2" s="46"/>
      <c r="G2" s="46"/>
      <c r="H2" s="46"/>
      <c r="I2" s="46"/>
      <c r="J2" s="46"/>
    </row>
    <row r="3" spans="2:10" ht="20.25" customHeight="1">
      <c r="B3" s="176"/>
      <c r="C3" s="683" t="s">
        <v>712</v>
      </c>
      <c r="D3" s="683"/>
      <c r="E3" s="683"/>
      <c r="F3" s="683"/>
      <c r="G3" s="139"/>
      <c r="H3" s="139"/>
      <c r="I3" s="139"/>
      <c r="J3" s="45"/>
    </row>
    <row r="4" ht="10.5" customHeight="1"/>
    <row r="5" spans="1:9" ht="30.75" customHeight="1">
      <c r="A5" s="684" t="s">
        <v>773</v>
      </c>
      <c r="B5" s="684"/>
      <c r="C5" s="684"/>
      <c r="D5" s="684"/>
      <c r="E5" s="684"/>
      <c r="F5" s="684"/>
      <c r="G5" s="684"/>
      <c r="H5" s="684"/>
      <c r="I5" s="684"/>
    </row>
    <row r="7" ht="0.75" customHeight="1"/>
    <row r="8" spans="1:9" ht="12.75">
      <c r="A8" s="16" t="s">
        <v>29</v>
      </c>
      <c r="I8" s="34" t="s">
        <v>25</v>
      </c>
    </row>
    <row r="9" spans="4:22" ht="12.75">
      <c r="D9" s="613" t="s">
        <v>792</v>
      </c>
      <c r="E9" s="613"/>
      <c r="F9" s="613"/>
      <c r="G9" s="613"/>
      <c r="H9" s="613"/>
      <c r="I9" s="613"/>
      <c r="U9" s="20"/>
      <c r="V9" s="23"/>
    </row>
    <row r="10" spans="1:9" ht="44.25" customHeight="1">
      <c r="A10" s="5" t="s">
        <v>2</v>
      </c>
      <c r="B10" s="5" t="s">
        <v>3</v>
      </c>
      <c r="C10" s="2" t="s">
        <v>772</v>
      </c>
      <c r="D10" s="2" t="s">
        <v>807</v>
      </c>
      <c r="E10" s="2" t="s">
        <v>118</v>
      </c>
      <c r="F10" s="5" t="s">
        <v>231</v>
      </c>
      <c r="G10" s="2" t="s">
        <v>874</v>
      </c>
      <c r="H10" s="2" t="s">
        <v>159</v>
      </c>
      <c r="I10" s="35" t="s">
        <v>805</v>
      </c>
    </row>
    <row r="11" spans="1:9" s="125" customFormat="1" ht="15.75" customHeight="1">
      <c r="A11" s="69">
        <v>1</v>
      </c>
      <c r="B11" s="68">
        <v>2</v>
      </c>
      <c r="C11" s="69">
        <v>3</v>
      </c>
      <c r="D11" s="68">
        <v>4</v>
      </c>
      <c r="E11" s="69">
        <v>5</v>
      </c>
      <c r="F11" s="68">
        <v>6</v>
      </c>
      <c r="G11" s="69">
        <v>7</v>
      </c>
      <c r="H11" s="68">
        <v>8</v>
      </c>
      <c r="I11" s="69">
        <v>9</v>
      </c>
    </row>
    <row r="12" spans="1:9" ht="15" customHeight="1">
      <c r="A12" s="19">
        <v>1</v>
      </c>
      <c r="B12" s="3" t="s">
        <v>915</v>
      </c>
      <c r="C12" s="391">
        <v>7.6</v>
      </c>
      <c r="D12" s="3">
        <v>0.98</v>
      </c>
      <c r="E12" s="3">
        <v>7.58</v>
      </c>
      <c r="F12" s="3">
        <v>0</v>
      </c>
      <c r="G12" s="3">
        <v>750</v>
      </c>
      <c r="H12" s="3">
        <v>8.51</v>
      </c>
      <c r="I12" s="3">
        <f>D12+E12+F12-H12</f>
        <v>0.05000000000000071</v>
      </c>
    </row>
    <row r="13" spans="1:9" ht="74.25" customHeight="1" hidden="1">
      <c r="A13" s="19">
        <v>2</v>
      </c>
      <c r="B13" s="20"/>
      <c r="C13" s="20"/>
      <c r="D13" s="20"/>
      <c r="E13" s="20"/>
      <c r="F13" s="20"/>
      <c r="G13" s="20"/>
      <c r="H13" s="20"/>
      <c r="I13" s="20"/>
    </row>
    <row r="14" spans="1:9" ht="12" customHeight="1">
      <c r="A14" s="19">
        <v>2</v>
      </c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9">
        <v>3</v>
      </c>
      <c r="B15" s="20"/>
      <c r="C15" s="20"/>
      <c r="D15" s="20"/>
      <c r="E15" s="20"/>
      <c r="F15" s="20"/>
      <c r="G15" s="20"/>
      <c r="H15" s="20"/>
      <c r="I15" s="20"/>
    </row>
    <row r="16" spans="1:9" ht="15.75" customHeight="1">
      <c r="A16" s="19">
        <v>4</v>
      </c>
      <c r="B16" s="20"/>
      <c r="C16" s="20"/>
      <c r="D16" s="20"/>
      <c r="E16" s="20"/>
      <c r="F16" s="20"/>
      <c r="G16" s="20"/>
      <c r="H16" s="20"/>
      <c r="I16" s="20"/>
    </row>
    <row r="17" spans="1:9" ht="12.75" customHeight="1">
      <c r="A17" s="19">
        <v>5</v>
      </c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3" t="s">
        <v>19</v>
      </c>
      <c r="B18" s="3" t="s">
        <v>915</v>
      </c>
      <c r="C18" s="391">
        <v>7.6</v>
      </c>
      <c r="D18" s="3">
        <v>0.98</v>
      </c>
      <c r="E18" s="3">
        <v>7.58</v>
      </c>
      <c r="F18" s="3">
        <v>0</v>
      </c>
      <c r="G18" s="3">
        <v>750</v>
      </c>
      <c r="H18" s="3">
        <v>8.51</v>
      </c>
      <c r="I18" s="3">
        <f>D18+E18+F18-H18</f>
        <v>0.05000000000000071</v>
      </c>
    </row>
    <row r="19" spans="1:9" ht="12.75">
      <c r="A19" s="13"/>
      <c r="B19" s="13"/>
      <c r="C19" s="443"/>
      <c r="D19" s="13"/>
      <c r="E19" s="13"/>
      <c r="F19" s="13"/>
      <c r="G19" s="13"/>
      <c r="H19" s="13"/>
      <c r="I19" s="13"/>
    </row>
    <row r="20" spans="1:9" ht="12.75">
      <c r="A20" s="3" t="s">
        <v>956</v>
      </c>
      <c r="B20" s="537" t="s">
        <v>957</v>
      </c>
      <c r="C20" s="538"/>
      <c r="D20" s="538"/>
      <c r="E20" s="538"/>
      <c r="F20" s="538"/>
      <c r="G20" s="538"/>
      <c r="H20" s="538"/>
      <c r="I20" s="539"/>
    </row>
    <row r="21" spans="5:9" ht="12.75">
      <c r="E21" s="32"/>
      <c r="F21" s="32"/>
      <c r="G21" s="32"/>
      <c r="H21" s="23"/>
      <c r="I21" s="23"/>
    </row>
    <row r="22" spans="5:9" ht="12.75">
      <c r="E22" s="13"/>
      <c r="F22" s="13"/>
      <c r="G22" s="13"/>
      <c r="H22" s="32"/>
      <c r="I22" s="23"/>
    </row>
    <row r="23" spans="1:10" ht="12.75">
      <c r="A23" s="37" t="s">
        <v>12</v>
      </c>
      <c r="E23" s="37"/>
      <c r="F23" s="37"/>
      <c r="G23" s="37"/>
      <c r="I23" s="523" t="s">
        <v>13</v>
      </c>
      <c r="J23" s="523"/>
    </row>
    <row r="24" spans="5:9" ht="12.75">
      <c r="E24" s="512" t="s">
        <v>14</v>
      </c>
      <c r="F24" s="512"/>
      <c r="G24" s="512"/>
      <c r="H24" s="512"/>
      <c r="I24" s="512"/>
    </row>
    <row r="25" spans="5:9" ht="12.75">
      <c r="E25" s="512" t="s">
        <v>20</v>
      </c>
      <c r="F25" s="512"/>
      <c r="G25" s="512"/>
      <c r="H25" s="512"/>
      <c r="I25" s="512"/>
    </row>
    <row r="26" spans="9:12" ht="12.75">
      <c r="I26" s="522" t="s">
        <v>87</v>
      </c>
      <c r="J26" s="522"/>
      <c r="K26" s="522"/>
      <c r="L26" s="522"/>
    </row>
  </sheetData>
  <sheetProtection/>
  <mergeCells count="8">
    <mergeCell ref="C3:F3"/>
    <mergeCell ref="I26:L26"/>
    <mergeCell ref="D9:I9"/>
    <mergeCell ref="E24:I24"/>
    <mergeCell ref="E25:I25"/>
    <mergeCell ref="A5:I5"/>
    <mergeCell ref="I23:J23"/>
    <mergeCell ref="B20:I2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1" zoomScaleSheetLayoutView="81" zoomScalePageLayoutView="0" workbookViewId="0" topLeftCell="A9">
      <selection activeCell="O21" sqref="O21"/>
    </sheetView>
  </sheetViews>
  <sheetFormatPr defaultColWidth="9.140625" defaultRowHeight="12.75"/>
  <cols>
    <col min="1" max="1" width="4.421875" style="17" customWidth="1"/>
    <col min="2" max="2" width="37.28125" style="17" customWidth="1"/>
    <col min="3" max="3" width="12.28125" style="17" customWidth="1"/>
    <col min="4" max="5" width="15.140625" style="17" customWidth="1"/>
    <col min="6" max="6" width="15.8515625" style="17" customWidth="1"/>
    <col min="7" max="7" width="12.57421875" style="17" customWidth="1"/>
    <col min="8" max="8" width="23.7109375" style="17" customWidth="1"/>
    <col min="9" max="16384" width="9.140625" style="17" customWidth="1"/>
  </cols>
  <sheetData>
    <row r="1" spans="4:14" ht="15">
      <c r="D1" s="37"/>
      <c r="E1" s="37"/>
      <c r="F1" s="37"/>
      <c r="H1" s="42" t="s">
        <v>70</v>
      </c>
      <c r="I1" s="37"/>
      <c r="M1" s="44"/>
      <c r="N1" s="44"/>
    </row>
    <row r="2" spans="1:14" ht="15">
      <c r="A2" s="623" t="s">
        <v>0</v>
      </c>
      <c r="B2" s="623"/>
      <c r="C2" s="623"/>
      <c r="D2" s="623"/>
      <c r="E2" s="623"/>
      <c r="F2" s="623"/>
      <c r="G2" s="623"/>
      <c r="H2" s="623"/>
      <c r="I2" s="46"/>
      <c r="J2" s="46"/>
      <c r="K2" s="46"/>
      <c r="L2" s="46"/>
      <c r="M2" s="46"/>
      <c r="N2" s="46"/>
    </row>
    <row r="3" spans="1:14" ht="20.25">
      <c r="A3" s="560" t="s">
        <v>712</v>
      </c>
      <c r="B3" s="560"/>
      <c r="C3" s="560"/>
      <c r="D3" s="560"/>
      <c r="E3" s="560"/>
      <c r="F3" s="560"/>
      <c r="G3" s="560"/>
      <c r="H3" s="560"/>
      <c r="I3" s="45"/>
      <c r="J3" s="45"/>
      <c r="K3" s="45"/>
      <c r="L3" s="45"/>
      <c r="M3" s="45"/>
      <c r="N3" s="45"/>
    </row>
    <row r="4" ht="10.5" customHeight="1"/>
    <row r="5" spans="1:8" ht="19.5" customHeight="1">
      <c r="A5" s="561" t="s">
        <v>774</v>
      </c>
      <c r="B5" s="623"/>
      <c r="C5" s="623"/>
      <c r="D5" s="623"/>
      <c r="E5" s="623"/>
      <c r="F5" s="623"/>
      <c r="G5" s="623"/>
      <c r="H5" s="623"/>
    </row>
    <row r="7" spans="1:10" s="15" customFormat="1" ht="15.75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9" s="15" customFormat="1" ht="15.75">
      <c r="A8" s="522" t="s">
        <v>166</v>
      </c>
      <c r="B8" s="522"/>
      <c r="C8" s="17"/>
      <c r="D8" s="17"/>
      <c r="E8" s="17"/>
      <c r="F8" s="17"/>
      <c r="G8" s="17"/>
      <c r="H8" s="34" t="s">
        <v>30</v>
      </c>
      <c r="I8" s="17"/>
    </row>
    <row r="9" spans="1:20" s="15" customFormat="1" ht="15.75">
      <c r="A9" s="16"/>
      <c r="B9" s="17"/>
      <c r="C9" s="17"/>
      <c r="D9" s="110"/>
      <c r="E9" s="110"/>
      <c r="G9" s="110" t="s">
        <v>788</v>
      </c>
      <c r="H9" s="110"/>
      <c r="J9" s="110"/>
      <c r="K9" s="110"/>
      <c r="L9" s="110"/>
      <c r="S9" s="136"/>
      <c r="T9" s="134"/>
    </row>
    <row r="10" spans="1:8" s="38" customFormat="1" ht="55.5" customHeight="1">
      <c r="A10" s="40"/>
      <c r="B10" s="5" t="s">
        <v>31</v>
      </c>
      <c r="C10" s="5" t="s">
        <v>775</v>
      </c>
      <c r="D10" s="5" t="s">
        <v>799</v>
      </c>
      <c r="E10" s="5" t="s">
        <v>230</v>
      </c>
      <c r="F10" s="5" t="s">
        <v>231</v>
      </c>
      <c r="G10" s="5" t="s">
        <v>76</v>
      </c>
      <c r="H10" s="5" t="s">
        <v>806</v>
      </c>
    </row>
    <row r="11" spans="1:8" s="38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31" t="s">
        <v>32</v>
      </c>
      <c r="B12" s="31" t="s">
        <v>33</v>
      </c>
      <c r="C12" s="685">
        <v>15</v>
      </c>
      <c r="D12" s="685">
        <v>0</v>
      </c>
      <c r="E12" s="685">
        <v>15</v>
      </c>
      <c r="F12" s="685">
        <v>0</v>
      </c>
      <c r="G12" s="20"/>
      <c r="H12" s="516"/>
    </row>
    <row r="13" spans="1:8" ht="20.25" customHeight="1">
      <c r="A13" s="20"/>
      <c r="B13" s="20" t="s">
        <v>34</v>
      </c>
      <c r="C13" s="685"/>
      <c r="D13" s="685"/>
      <c r="E13" s="685"/>
      <c r="F13" s="685"/>
      <c r="G13" s="391">
        <v>5</v>
      </c>
      <c r="H13" s="516"/>
    </row>
    <row r="14" spans="1:8" ht="17.25" customHeight="1">
      <c r="A14" s="20"/>
      <c r="B14" s="20" t="s">
        <v>194</v>
      </c>
      <c r="C14" s="685"/>
      <c r="D14" s="685"/>
      <c r="E14" s="685"/>
      <c r="F14" s="685"/>
      <c r="G14" s="391">
        <v>1</v>
      </c>
      <c r="H14" s="516"/>
    </row>
    <row r="15" spans="1:8" s="38" customFormat="1" ht="33.75" customHeight="1">
      <c r="A15" s="39"/>
      <c r="B15" s="39" t="s">
        <v>195</v>
      </c>
      <c r="C15" s="685"/>
      <c r="D15" s="685"/>
      <c r="E15" s="685"/>
      <c r="F15" s="685"/>
      <c r="G15" s="415">
        <v>9</v>
      </c>
      <c r="H15" s="516"/>
    </row>
    <row r="16" spans="1:8" s="38" customFormat="1" ht="12.75">
      <c r="A16" s="39"/>
      <c r="B16" s="40" t="s">
        <v>35</v>
      </c>
      <c r="C16" s="416">
        <v>15</v>
      </c>
      <c r="D16" s="416">
        <v>0</v>
      </c>
      <c r="E16" s="416">
        <v>15</v>
      </c>
      <c r="F16" s="416">
        <v>0</v>
      </c>
      <c r="G16" s="415">
        <f>SUM(G13:G15)</f>
        <v>15</v>
      </c>
      <c r="H16" s="39"/>
    </row>
    <row r="17" spans="1:8" s="38" customFormat="1" ht="40.5" customHeight="1">
      <c r="A17" s="40" t="s">
        <v>36</v>
      </c>
      <c r="B17" s="40" t="s">
        <v>229</v>
      </c>
      <c r="C17" s="686">
        <v>15</v>
      </c>
      <c r="D17" s="686">
        <v>0</v>
      </c>
      <c r="E17" s="686">
        <v>15</v>
      </c>
      <c r="F17" s="686">
        <v>0</v>
      </c>
      <c r="G17" s="5"/>
      <c r="H17" s="687"/>
    </row>
    <row r="18" spans="1:8" ht="28.5" customHeight="1">
      <c r="A18" s="20"/>
      <c r="B18" s="165" t="s">
        <v>197</v>
      </c>
      <c r="C18" s="686"/>
      <c r="D18" s="686"/>
      <c r="E18" s="686"/>
      <c r="F18" s="686"/>
      <c r="G18" s="3">
        <v>9.65</v>
      </c>
      <c r="H18" s="687"/>
    </row>
    <row r="19" spans="1:8" ht="19.5" customHeight="1">
      <c r="A19" s="20"/>
      <c r="B19" s="39" t="s">
        <v>37</v>
      </c>
      <c r="C19" s="686"/>
      <c r="D19" s="686"/>
      <c r="E19" s="686"/>
      <c r="F19" s="686"/>
      <c r="G19" s="3">
        <v>2</v>
      </c>
      <c r="H19" s="687"/>
    </row>
    <row r="20" spans="1:8" ht="21.75" customHeight="1">
      <c r="A20" s="20"/>
      <c r="B20" s="39" t="s">
        <v>198</v>
      </c>
      <c r="C20" s="686"/>
      <c r="D20" s="686"/>
      <c r="E20" s="686"/>
      <c r="F20" s="686"/>
      <c r="G20" s="3">
        <v>1.5</v>
      </c>
      <c r="H20" s="687"/>
    </row>
    <row r="21" spans="1:8" s="38" customFormat="1" ht="27.75" customHeight="1">
      <c r="A21" s="39"/>
      <c r="B21" s="39" t="s">
        <v>38</v>
      </c>
      <c r="C21" s="686"/>
      <c r="D21" s="686"/>
      <c r="E21" s="686"/>
      <c r="F21" s="686"/>
      <c r="G21" s="394">
        <v>0.6</v>
      </c>
      <c r="H21" s="687"/>
    </row>
    <row r="22" spans="1:8" s="38" customFormat="1" ht="19.5" customHeight="1">
      <c r="A22" s="39"/>
      <c r="B22" s="39" t="s">
        <v>196</v>
      </c>
      <c r="C22" s="686"/>
      <c r="D22" s="686"/>
      <c r="E22" s="686"/>
      <c r="F22" s="686"/>
      <c r="G22" s="394">
        <v>0.19</v>
      </c>
      <c r="H22" s="687"/>
    </row>
    <row r="23" spans="1:8" s="38" customFormat="1" ht="27.75" customHeight="1">
      <c r="A23" s="39"/>
      <c r="B23" s="39" t="s">
        <v>199</v>
      </c>
      <c r="C23" s="686"/>
      <c r="D23" s="686"/>
      <c r="E23" s="686"/>
      <c r="F23" s="686"/>
      <c r="G23" s="394">
        <v>0.8</v>
      </c>
      <c r="H23" s="687"/>
    </row>
    <row r="24" spans="1:8" s="38" customFormat="1" ht="18.75" customHeight="1">
      <c r="A24" s="40"/>
      <c r="B24" s="39" t="s">
        <v>200</v>
      </c>
      <c r="C24" s="686"/>
      <c r="D24" s="686"/>
      <c r="E24" s="686"/>
      <c r="F24" s="686"/>
      <c r="G24" s="394">
        <v>0.26</v>
      </c>
      <c r="H24" s="687"/>
    </row>
    <row r="25" spans="1:8" s="38" customFormat="1" ht="19.5" customHeight="1">
      <c r="A25" s="40"/>
      <c r="B25" s="40" t="s">
        <v>35</v>
      </c>
      <c r="C25" s="416">
        <v>15</v>
      </c>
      <c r="D25" s="416">
        <v>0</v>
      </c>
      <c r="E25" s="416">
        <v>15</v>
      </c>
      <c r="F25" s="416">
        <v>0</v>
      </c>
      <c r="G25" s="418">
        <f>SUM(G18:G24)</f>
        <v>15</v>
      </c>
      <c r="H25" s="39"/>
    </row>
    <row r="26" spans="1:8" ht="12.75">
      <c r="A26" s="20"/>
      <c r="B26" s="31" t="s">
        <v>39</v>
      </c>
      <c r="C26" s="416">
        <f>C16+C25</f>
        <v>30</v>
      </c>
      <c r="D26" s="416">
        <v>0</v>
      </c>
      <c r="E26" s="416">
        <f>E16+E25</f>
        <v>30</v>
      </c>
      <c r="F26" s="415">
        <v>0</v>
      </c>
      <c r="G26" s="391">
        <f>G25+G16</f>
        <v>30</v>
      </c>
      <c r="H26" s="20"/>
    </row>
    <row r="27" s="38" customFormat="1" ht="15.75" customHeight="1"/>
    <row r="28" s="38" customFormat="1" ht="15.75" customHeight="1"/>
    <row r="29" spans="2:8" ht="12.75" customHeight="1">
      <c r="B29" s="16" t="s">
        <v>12</v>
      </c>
      <c r="C29" s="16"/>
      <c r="D29" s="16"/>
      <c r="E29" s="16"/>
      <c r="F29" s="16"/>
      <c r="G29" s="523" t="s">
        <v>13</v>
      </c>
      <c r="H29" s="523"/>
    </row>
    <row r="30" spans="2:8" ht="13.5" customHeight="1">
      <c r="B30" s="512" t="s">
        <v>14</v>
      </c>
      <c r="C30" s="512"/>
      <c r="D30" s="512"/>
      <c r="E30" s="512"/>
      <c r="F30" s="512"/>
      <c r="G30" s="512"/>
      <c r="H30" s="512"/>
    </row>
    <row r="31" spans="2:8" ht="12" customHeight="1">
      <c r="B31" s="512" t="s">
        <v>20</v>
      </c>
      <c r="C31" s="512"/>
      <c r="D31" s="512"/>
      <c r="E31" s="512"/>
      <c r="F31" s="512"/>
      <c r="G31" s="512"/>
      <c r="H31" s="512"/>
    </row>
    <row r="32" spans="2:10" ht="12.75">
      <c r="B32" s="16"/>
      <c r="C32" s="16"/>
      <c r="D32" s="16"/>
      <c r="E32" s="16"/>
      <c r="F32" s="16"/>
      <c r="G32" s="522" t="s">
        <v>87</v>
      </c>
      <c r="H32" s="522"/>
      <c r="I32" s="522"/>
      <c r="J32" s="522"/>
    </row>
  </sheetData>
  <sheetProtection/>
  <mergeCells count="18"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85" zoomScaleSheetLayoutView="85" zoomScalePageLayoutView="0" workbookViewId="0" topLeftCell="A7">
      <selection activeCell="C17" sqref="C17"/>
    </sheetView>
  </sheetViews>
  <sheetFormatPr defaultColWidth="9.140625" defaultRowHeight="12.75"/>
  <cols>
    <col min="1" max="1" width="9.140625" style="17" customWidth="1"/>
    <col min="2" max="2" width="19.28125" style="17" customWidth="1"/>
    <col min="3" max="3" width="28.421875" style="17" customWidth="1"/>
    <col min="4" max="4" width="27.7109375" style="17" customWidth="1"/>
    <col min="5" max="5" width="30.28125" style="17" customWidth="1"/>
    <col min="6" max="16384" width="9.140625" style="17" customWidth="1"/>
  </cols>
  <sheetData>
    <row r="1" spans="5:6" ht="15">
      <c r="E1" s="42" t="s">
        <v>519</v>
      </c>
      <c r="F1" s="44"/>
    </row>
    <row r="2" spans="4:6" ht="15">
      <c r="D2" s="46" t="s">
        <v>0</v>
      </c>
      <c r="E2" s="46"/>
      <c r="F2" s="46"/>
    </row>
    <row r="3" spans="2:6" ht="20.25">
      <c r="B3" s="176"/>
      <c r="C3" s="560" t="s">
        <v>712</v>
      </c>
      <c r="D3" s="560"/>
      <c r="E3" s="560"/>
      <c r="F3" s="45"/>
    </row>
    <row r="4" ht="10.5" customHeight="1"/>
    <row r="5" spans="1:5" ht="30.75" customHeight="1">
      <c r="A5" s="684" t="s">
        <v>776</v>
      </c>
      <c r="B5" s="684"/>
      <c r="C5" s="684"/>
      <c r="D5" s="684"/>
      <c r="E5" s="684"/>
    </row>
    <row r="7" ht="0.75" customHeight="1"/>
    <row r="8" ht="12.75">
      <c r="A8" s="16" t="s">
        <v>29</v>
      </c>
    </row>
    <row r="9" spans="4:18" ht="12.75">
      <c r="D9" s="619" t="s">
        <v>792</v>
      </c>
      <c r="E9" s="619"/>
      <c r="Q9" s="20"/>
      <c r="R9" s="23"/>
    </row>
    <row r="10" spans="1:18" ht="26.25" customHeight="1">
      <c r="A10" s="530" t="s">
        <v>2</v>
      </c>
      <c r="B10" s="530" t="s">
        <v>3</v>
      </c>
      <c r="C10" s="688" t="s">
        <v>515</v>
      </c>
      <c r="D10" s="689"/>
      <c r="E10" s="690"/>
      <c r="Q10" s="23"/>
      <c r="R10" s="23"/>
    </row>
    <row r="11" spans="1:5" ht="56.25" customHeight="1">
      <c r="A11" s="530"/>
      <c r="B11" s="530"/>
      <c r="C11" s="5" t="s">
        <v>517</v>
      </c>
      <c r="D11" s="5" t="s">
        <v>518</v>
      </c>
      <c r="E11" s="5" t="s">
        <v>516</v>
      </c>
    </row>
    <row r="12" spans="1:5" s="125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5" ht="18" customHeight="1">
      <c r="A13" s="19">
        <v>1</v>
      </c>
      <c r="B13" s="3" t="s">
        <v>915</v>
      </c>
      <c r="C13" s="3">
        <v>0</v>
      </c>
      <c r="D13" s="3">
        <v>1</v>
      </c>
      <c r="E13" s="3">
        <v>280</v>
      </c>
    </row>
    <row r="14" spans="1:5" ht="74.25" customHeight="1" hidden="1">
      <c r="A14" s="19">
        <v>2</v>
      </c>
      <c r="B14" s="20"/>
      <c r="C14" s="20"/>
      <c r="D14" s="20"/>
      <c r="E14" s="20"/>
    </row>
    <row r="15" spans="1:5" ht="12" customHeight="1">
      <c r="A15" s="19">
        <v>2</v>
      </c>
      <c r="B15" s="20"/>
      <c r="C15" s="20"/>
      <c r="D15" s="20"/>
      <c r="E15" s="20"/>
    </row>
    <row r="16" spans="1:5" ht="12.75">
      <c r="A16" s="19">
        <v>3</v>
      </c>
      <c r="B16" s="20"/>
      <c r="C16" s="20"/>
      <c r="D16" s="20"/>
      <c r="E16" s="20"/>
    </row>
    <row r="17" spans="1:5" ht="15.75" customHeight="1">
      <c r="A17" s="19">
        <v>4</v>
      </c>
      <c r="B17" s="20"/>
      <c r="D17" s="20"/>
      <c r="E17" s="20"/>
    </row>
    <row r="18" spans="1:5" ht="12.75" customHeight="1">
      <c r="A18" s="19">
        <v>5</v>
      </c>
      <c r="B18" s="20"/>
      <c r="C18" s="20"/>
      <c r="D18" s="20"/>
      <c r="E18" s="20"/>
    </row>
    <row r="19" spans="1:5" ht="12.75" customHeight="1">
      <c r="A19" s="19">
        <v>6</v>
      </c>
      <c r="B19" s="20"/>
      <c r="C19" s="20"/>
      <c r="D19" s="20"/>
      <c r="E19" s="20"/>
    </row>
    <row r="20" spans="1:5" ht="12.75">
      <c r="A20" s="19">
        <v>7</v>
      </c>
      <c r="B20" s="20"/>
      <c r="C20" s="20"/>
      <c r="D20" s="20"/>
      <c r="E20" s="31"/>
    </row>
    <row r="21" spans="1:5" ht="12.75">
      <c r="A21" s="3" t="s">
        <v>19</v>
      </c>
      <c r="B21" s="3" t="s">
        <v>915</v>
      </c>
      <c r="C21" s="3">
        <v>0</v>
      </c>
      <c r="D21" s="3">
        <v>1</v>
      </c>
      <c r="E21" s="3">
        <v>280</v>
      </c>
    </row>
    <row r="22" ht="12.75">
      <c r="E22" s="32"/>
    </row>
    <row r="23" ht="12.75">
      <c r="E23" s="13"/>
    </row>
    <row r="24" spans="1:6" ht="12.75">
      <c r="A24" s="37" t="s">
        <v>12</v>
      </c>
      <c r="E24" s="37" t="s">
        <v>13</v>
      </c>
      <c r="F24" s="138"/>
    </row>
    <row r="25" spans="4:5" ht="12.75" customHeight="1">
      <c r="D25" s="523" t="s">
        <v>14</v>
      </c>
      <c r="E25" s="523"/>
    </row>
    <row r="26" spans="4:5" ht="12.75" customHeight="1">
      <c r="D26" s="523" t="s">
        <v>20</v>
      </c>
      <c r="E26" s="523"/>
    </row>
    <row r="27" spans="5:8" ht="12.75">
      <c r="E27" s="16" t="s">
        <v>863</v>
      </c>
      <c r="F27" s="522"/>
      <c r="G27" s="522"/>
      <c r="H27" s="522"/>
    </row>
  </sheetData>
  <sheetProtection/>
  <mergeCells count="9">
    <mergeCell ref="C3:E3"/>
    <mergeCell ref="A5:E5"/>
    <mergeCell ref="F27:H27"/>
    <mergeCell ref="C10:E10"/>
    <mergeCell ref="D9:E9"/>
    <mergeCell ref="B10:B11"/>
    <mergeCell ref="A10:A11"/>
    <mergeCell ref="D25:E25"/>
    <mergeCell ref="D26:E2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H26" sqref="H26"/>
    </sheetView>
  </sheetViews>
  <sheetFormatPr defaultColWidth="9.140625" defaultRowHeight="12.75"/>
  <sheetData>
    <row r="2" ht="12.75">
      <c r="B2" s="16"/>
    </row>
    <row r="4" spans="2:8" ht="12.75" customHeight="1">
      <c r="B4" s="511"/>
      <c r="C4" s="511"/>
      <c r="D4" s="511"/>
      <c r="E4" s="511"/>
      <c r="F4" s="511"/>
      <c r="G4" s="511"/>
      <c r="H4" s="511"/>
    </row>
    <row r="5" spans="2:8" ht="12.75" customHeight="1">
      <c r="B5" s="511"/>
      <c r="C5" s="511"/>
      <c r="D5" s="511"/>
      <c r="E5" s="511"/>
      <c r="F5" s="511"/>
      <c r="G5" s="511"/>
      <c r="H5" s="511"/>
    </row>
    <row r="6" spans="2:8" ht="12.75" customHeight="1">
      <c r="B6" s="511"/>
      <c r="C6" s="511"/>
      <c r="D6" s="511"/>
      <c r="E6" s="511"/>
      <c r="F6" s="511"/>
      <c r="G6" s="511"/>
      <c r="H6" s="511"/>
    </row>
    <row r="7" spans="2:8" ht="12.75" customHeight="1">
      <c r="B7" s="511"/>
      <c r="C7" s="511"/>
      <c r="D7" s="511"/>
      <c r="E7" s="511"/>
      <c r="F7" s="511"/>
      <c r="G7" s="511"/>
      <c r="H7" s="511"/>
    </row>
    <row r="8" spans="2:8" ht="12.75" customHeight="1">
      <c r="B8" s="511"/>
      <c r="C8" s="511"/>
      <c r="D8" s="511"/>
      <c r="E8" s="511"/>
      <c r="F8" s="511"/>
      <c r="G8" s="511"/>
      <c r="H8" s="511"/>
    </row>
    <row r="9" spans="2:8" ht="12.75" customHeight="1">
      <c r="B9" s="511"/>
      <c r="C9" s="511"/>
      <c r="D9" s="511"/>
      <c r="E9" s="511"/>
      <c r="F9" s="511"/>
      <c r="G9" s="511"/>
      <c r="H9" s="511"/>
    </row>
    <row r="10" spans="2:8" ht="12.75" customHeight="1">
      <c r="B10" s="511"/>
      <c r="C10" s="511"/>
      <c r="D10" s="511"/>
      <c r="E10" s="511"/>
      <c r="F10" s="511"/>
      <c r="G10" s="511"/>
      <c r="H10" s="511"/>
    </row>
    <row r="11" spans="2:8" ht="12.75" customHeight="1">
      <c r="B11" s="511"/>
      <c r="C11" s="511"/>
      <c r="D11" s="511"/>
      <c r="E11" s="511"/>
      <c r="F11" s="511"/>
      <c r="G11" s="511"/>
      <c r="H11" s="511"/>
    </row>
    <row r="12" spans="2:8" ht="12.75" customHeight="1">
      <c r="B12" s="511"/>
      <c r="C12" s="511"/>
      <c r="D12" s="511"/>
      <c r="E12" s="511"/>
      <c r="F12" s="511"/>
      <c r="G12" s="511"/>
      <c r="H12" s="511"/>
    </row>
    <row r="13" spans="2:8" ht="12.75" customHeight="1">
      <c r="B13" s="511"/>
      <c r="C13" s="511"/>
      <c r="D13" s="511"/>
      <c r="E13" s="511"/>
      <c r="F13" s="511"/>
      <c r="G13" s="511"/>
      <c r="H13" s="511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110" zoomScaleSheetLayoutView="110" zoomScalePageLayoutView="0" workbookViewId="0" topLeftCell="A4">
      <selection activeCell="H18" sqref="H18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8">
      <c r="H1" s="701" t="s">
        <v>680</v>
      </c>
      <c r="I1" s="701"/>
    </row>
    <row r="2" spans="3:10" ht="18">
      <c r="C2" s="610" t="s">
        <v>0</v>
      </c>
      <c r="D2" s="610"/>
      <c r="E2" s="610"/>
      <c r="F2" s="610"/>
      <c r="G2" s="610"/>
      <c r="H2" s="279"/>
      <c r="I2" s="252"/>
      <c r="J2" s="252"/>
    </row>
    <row r="3" spans="2:10" ht="21">
      <c r="B3" s="611" t="s">
        <v>712</v>
      </c>
      <c r="C3" s="611"/>
      <c r="D3" s="611"/>
      <c r="E3" s="611"/>
      <c r="F3" s="611"/>
      <c r="G3" s="611"/>
      <c r="H3" s="253"/>
      <c r="I3" s="253"/>
      <c r="J3" s="253"/>
    </row>
    <row r="4" spans="3:10" ht="21">
      <c r="C4" s="219"/>
      <c r="D4" s="219"/>
      <c r="E4" s="219"/>
      <c r="F4" s="219"/>
      <c r="G4" s="219"/>
      <c r="H4" s="219"/>
      <c r="I4" s="253"/>
      <c r="J4" s="253"/>
    </row>
    <row r="5" spans="3:8" ht="20.25" customHeight="1">
      <c r="C5" s="702" t="s">
        <v>777</v>
      </c>
      <c r="D5" s="702"/>
      <c r="E5" s="702"/>
      <c r="F5" s="702"/>
      <c r="G5" s="702"/>
      <c r="H5" s="702"/>
    </row>
    <row r="6" spans="1:9" ht="20.25" customHeight="1">
      <c r="A6" t="s">
        <v>167</v>
      </c>
      <c r="C6" s="257"/>
      <c r="D6" s="257"/>
      <c r="E6" s="257"/>
      <c r="F6" s="257"/>
      <c r="G6" s="257"/>
      <c r="H6" s="703"/>
      <c r="I6" s="703"/>
    </row>
    <row r="7" spans="1:9" ht="15" customHeight="1">
      <c r="A7" s="691" t="s">
        <v>77</v>
      </c>
      <c r="B7" s="691" t="s">
        <v>40</v>
      </c>
      <c r="C7" s="691" t="s">
        <v>419</v>
      </c>
      <c r="D7" s="691" t="s">
        <v>398</v>
      </c>
      <c r="E7" s="691" t="s">
        <v>397</v>
      </c>
      <c r="F7" s="691"/>
      <c r="G7" s="691"/>
      <c r="H7" s="691" t="s">
        <v>894</v>
      </c>
      <c r="I7" s="704" t="s">
        <v>423</v>
      </c>
    </row>
    <row r="8" spans="1:9" ht="12.75" customHeight="1">
      <c r="A8" s="691"/>
      <c r="B8" s="691"/>
      <c r="C8" s="691"/>
      <c r="D8" s="691"/>
      <c r="E8" s="691" t="s">
        <v>420</v>
      </c>
      <c r="F8" s="704" t="s">
        <v>421</v>
      </c>
      <c r="G8" s="691" t="s">
        <v>422</v>
      </c>
      <c r="H8" s="691"/>
      <c r="I8" s="705"/>
    </row>
    <row r="9" spans="1:9" ht="20.25" customHeight="1">
      <c r="A9" s="691"/>
      <c r="B9" s="691"/>
      <c r="C9" s="691"/>
      <c r="D9" s="691"/>
      <c r="E9" s="691"/>
      <c r="F9" s="705"/>
      <c r="G9" s="691"/>
      <c r="H9" s="691"/>
      <c r="I9" s="705"/>
    </row>
    <row r="10" spans="1:9" ht="63.75" customHeight="1">
      <c r="A10" s="691"/>
      <c r="B10" s="691"/>
      <c r="C10" s="691"/>
      <c r="D10" s="691"/>
      <c r="E10" s="691"/>
      <c r="F10" s="706"/>
      <c r="G10" s="691"/>
      <c r="H10" s="691"/>
      <c r="I10" s="706"/>
    </row>
    <row r="11" spans="1:9" ht="15">
      <c r="A11" s="259">
        <v>1</v>
      </c>
      <c r="B11" s="259">
        <v>2</v>
      </c>
      <c r="C11" s="260">
        <v>3</v>
      </c>
      <c r="D11" s="259">
        <v>4</v>
      </c>
      <c r="E11" s="259">
        <v>5</v>
      </c>
      <c r="F11" s="260">
        <v>6</v>
      </c>
      <c r="G11" s="259">
        <v>7</v>
      </c>
      <c r="H11" s="259">
        <v>8</v>
      </c>
      <c r="I11" s="260">
        <v>9</v>
      </c>
    </row>
    <row r="12" spans="1:9" ht="15">
      <c r="A12" s="325">
        <v>1</v>
      </c>
      <c r="B12" s="325"/>
      <c r="C12" s="323"/>
      <c r="D12" s="324"/>
      <c r="E12" s="324"/>
      <c r="F12" s="323"/>
      <c r="G12" s="324"/>
      <c r="H12" s="323"/>
      <c r="I12" s="259"/>
    </row>
    <row r="13" spans="1:9" ht="15.75" thickBot="1">
      <c r="A13" s="325">
        <v>2</v>
      </c>
      <c r="B13" s="325"/>
      <c r="C13" s="323"/>
      <c r="D13" s="324"/>
      <c r="E13" s="324"/>
      <c r="F13" s="323"/>
      <c r="G13" s="324"/>
      <c r="H13" s="323"/>
      <c r="I13" s="259"/>
    </row>
    <row r="14" spans="1:9" ht="15">
      <c r="A14" s="325">
        <v>3</v>
      </c>
      <c r="B14" s="325"/>
      <c r="C14" s="419"/>
      <c r="D14" s="692" t="s">
        <v>917</v>
      </c>
      <c r="E14" s="693"/>
      <c r="F14" s="693"/>
      <c r="G14" s="694"/>
      <c r="H14" s="420"/>
      <c r="I14" s="259"/>
    </row>
    <row r="15" spans="1:9" ht="15">
      <c r="A15" s="325">
        <v>4</v>
      </c>
      <c r="B15" s="325"/>
      <c r="C15" s="419"/>
      <c r="D15" s="695"/>
      <c r="E15" s="696"/>
      <c r="F15" s="696"/>
      <c r="G15" s="697"/>
      <c r="H15" s="420"/>
      <c r="I15" s="259"/>
    </row>
    <row r="16" spans="1:9" ht="15.75" thickBot="1">
      <c r="A16" s="325">
        <v>5</v>
      </c>
      <c r="B16" s="325"/>
      <c r="C16" s="419"/>
      <c r="D16" s="698"/>
      <c r="E16" s="699"/>
      <c r="F16" s="699"/>
      <c r="G16" s="700"/>
      <c r="H16" s="420"/>
      <c r="I16" s="259"/>
    </row>
    <row r="17" spans="1:9" ht="15">
      <c r="A17" s="325">
        <v>6</v>
      </c>
      <c r="B17" s="325"/>
      <c r="C17" s="323"/>
      <c r="D17" s="421"/>
      <c r="E17" s="421"/>
      <c r="F17" s="422"/>
      <c r="G17" s="421"/>
      <c r="H17" s="323"/>
      <c r="I17" s="259"/>
    </row>
    <row r="18" spans="1:9" ht="15">
      <c r="A18" s="325">
        <v>7</v>
      </c>
      <c r="B18" s="325"/>
      <c r="C18" s="323"/>
      <c r="D18" s="324"/>
      <c r="E18" s="324"/>
      <c r="F18" s="323"/>
      <c r="G18" s="324"/>
      <c r="H18" s="323"/>
      <c r="I18" s="259"/>
    </row>
    <row r="19" spans="1:9" ht="12.75">
      <c r="A19" s="31" t="s">
        <v>19</v>
      </c>
      <c r="B19" s="9"/>
      <c r="C19" s="9"/>
      <c r="D19" s="9"/>
      <c r="E19" s="9"/>
      <c r="F19" s="9"/>
      <c r="G19" s="9"/>
      <c r="H19" s="9"/>
      <c r="I19" s="9"/>
    </row>
    <row r="21" spans="1:7" ht="12.75">
      <c r="A21" s="227"/>
      <c r="B21" s="227"/>
      <c r="C21" s="227"/>
      <c r="D21" s="227"/>
      <c r="G21" s="228" t="s">
        <v>13</v>
      </c>
    </row>
    <row r="22" spans="1:8" ht="15" customHeight="1">
      <c r="A22" s="227"/>
      <c r="B22" s="227"/>
      <c r="C22" s="227"/>
      <c r="D22" s="227"/>
      <c r="F22" s="608" t="s">
        <v>14</v>
      </c>
      <c r="G22" s="608"/>
      <c r="H22" s="608"/>
    </row>
    <row r="23" spans="1:8" ht="15" customHeight="1">
      <c r="A23" s="227"/>
      <c r="B23" s="227"/>
      <c r="C23" s="227"/>
      <c r="D23" s="227"/>
      <c r="F23" s="608" t="s">
        <v>90</v>
      </c>
      <c r="G23" s="608"/>
      <c r="H23" s="608"/>
    </row>
    <row r="24" spans="1:7" ht="12.75">
      <c r="A24" s="227" t="s">
        <v>12</v>
      </c>
      <c r="C24" s="227"/>
      <c r="D24" s="227"/>
      <c r="G24" s="229" t="s">
        <v>87</v>
      </c>
    </row>
  </sheetData>
  <sheetProtection/>
  <mergeCells count="18"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F23:H23"/>
    <mergeCell ref="A7:A10"/>
    <mergeCell ref="G8:G10"/>
    <mergeCell ref="H7:H10"/>
    <mergeCell ref="B7:B10"/>
    <mergeCell ref="C7:C10"/>
    <mergeCell ref="E7:G7"/>
    <mergeCell ref="F22:H22"/>
    <mergeCell ref="D14:G1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120" zoomScaleSheetLayoutView="120" zoomScalePageLayoutView="0" workbookViewId="0" topLeftCell="A7">
      <selection activeCell="F17" sqref="F17"/>
    </sheetView>
  </sheetViews>
  <sheetFormatPr defaultColWidth="9.140625" defaultRowHeight="12.75"/>
  <cols>
    <col min="2" max="2" width="10.140625" style="0" customWidth="1"/>
    <col min="6" max="6" width="10.140625" style="0" customWidth="1"/>
    <col min="7" max="7" width="8.28125" style="0" customWidth="1"/>
    <col min="8" max="8" width="22.00390625" style="0" customWidth="1"/>
    <col min="9" max="9" width="12.28125" style="0" customWidth="1"/>
    <col min="10" max="10" width="22.8515625" style="0" customWidth="1"/>
  </cols>
  <sheetData>
    <row r="1" spans="1:10" ht="18">
      <c r="A1" s="610" t="s">
        <v>0</v>
      </c>
      <c r="B1" s="610"/>
      <c r="C1" s="610"/>
      <c r="D1" s="610"/>
      <c r="E1" s="610"/>
      <c r="F1" s="610"/>
      <c r="G1" s="610"/>
      <c r="H1" s="610"/>
      <c r="I1" s="252"/>
      <c r="J1" s="331" t="s">
        <v>560</v>
      </c>
    </row>
    <row r="2" spans="1:10" ht="21">
      <c r="A2" s="611" t="s">
        <v>712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9" ht="15">
      <c r="A3" s="220"/>
      <c r="B3" s="220"/>
      <c r="C3" s="220"/>
      <c r="D3" s="220"/>
      <c r="E3" s="220"/>
      <c r="F3" s="220"/>
      <c r="G3" s="220"/>
      <c r="H3" s="220"/>
      <c r="I3" s="220"/>
    </row>
    <row r="4" spans="1:9" ht="18">
      <c r="A4" s="610" t="s">
        <v>559</v>
      </c>
      <c r="B4" s="610"/>
      <c r="C4" s="610"/>
      <c r="D4" s="610"/>
      <c r="E4" s="610"/>
      <c r="F4" s="610"/>
      <c r="G4" s="610"/>
      <c r="H4" s="610"/>
      <c r="I4" s="610"/>
    </row>
    <row r="5" spans="1:10" ht="15">
      <c r="A5" s="221" t="s">
        <v>260</v>
      </c>
      <c r="B5" s="221"/>
      <c r="C5" s="221"/>
      <c r="D5" s="221"/>
      <c r="E5" s="221"/>
      <c r="F5" s="221"/>
      <c r="G5" s="221"/>
      <c r="H5" s="221"/>
      <c r="I5" s="707" t="s">
        <v>791</v>
      </c>
      <c r="J5" s="707"/>
    </row>
    <row r="6" spans="1:10" ht="25.5" customHeight="1">
      <c r="A6" s="710" t="s">
        <v>2</v>
      </c>
      <c r="B6" s="710" t="s">
        <v>399</v>
      </c>
      <c r="C6" s="530" t="s">
        <v>400</v>
      </c>
      <c r="D6" s="530"/>
      <c r="E6" s="530"/>
      <c r="F6" s="711" t="s">
        <v>403</v>
      </c>
      <c r="G6" s="712"/>
      <c r="H6" s="712"/>
      <c r="I6" s="713"/>
      <c r="J6" s="708" t="s">
        <v>407</v>
      </c>
    </row>
    <row r="7" spans="1:10" ht="63" customHeight="1">
      <c r="A7" s="710"/>
      <c r="B7" s="710"/>
      <c r="C7" s="5" t="s">
        <v>106</v>
      </c>
      <c r="D7" s="5" t="s">
        <v>401</v>
      </c>
      <c r="E7" s="5" t="s">
        <v>402</v>
      </c>
      <c r="F7" s="255" t="s">
        <v>404</v>
      </c>
      <c r="G7" s="255" t="s">
        <v>405</v>
      </c>
      <c r="H7" s="255" t="s">
        <v>406</v>
      </c>
      <c r="I7" s="255" t="s">
        <v>50</v>
      </c>
      <c r="J7" s="709"/>
    </row>
    <row r="8" spans="1:10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274</v>
      </c>
      <c r="G8" s="224" t="s">
        <v>293</v>
      </c>
      <c r="H8" s="224" t="s">
        <v>294</v>
      </c>
      <c r="I8" s="224" t="s">
        <v>295</v>
      </c>
      <c r="J8" s="224" t="s">
        <v>323</v>
      </c>
    </row>
    <row r="9" spans="1:10" ht="30">
      <c r="A9" s="325">
        <v>1</v>
      </c>
      <c r="B9" s="224"/>
      <c r="C9" s="238" t="s">
        <v>915</v>
      </c>
      <c r="D9" s="238" t="s">
        <v>915</v>
      </c>
      <c r="E9" s="238" t="s">
        <v>402</v>
      </c>
      <c r="F9" s="238" t="s">
        <v>926</v>
      </c>
      <c r="G9" s="238" t="s">
        <v>7</v>
      </c>
      <c r="H9" s="238" t="s">
        <v>927</v>
      </c>
      <c r="I9" s="224">
        <v>0</v>
      </c>
      <c r="J9" s="238" t="s">
        <v>928</v>
      </c>
    </row>
    <row r="10" spans="1:10" ht="15">
      <c r="A10" s="325">
        <v>2</v>
      </c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10" ht="15">
      <c r="A11" s="325">
        <v>3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ht="15">
      <c r="A12" s="325">
        <v>4</v>
      </c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0" ht="30">
      <c r="A13" s="31" t="s">
        <v>19</v>
      </c>
      <c r="B13" s="9"/>
      <c r="C13" s="238" t="s">
        <v>915</v>
      </c>
      <c r="D13" s="238" t="s">
        <v>915</v>
      </c>
      <c r="E13" s="238" t="s">
        <v>402</v>
      </c>
      <c r="F13" s="238" t="s">
        <v>926</v>
      </c>
      <c r="G13" s="238" t="s">
        <v>7</v>
      </c>
      <c r="H13" s="238" t="s">
        <v>927</v>
      </c>
      <c r="I13" s="224">
        <v>0</v>
      </c>
      <c r="J13" s="238" t="s">
        <v>928</v>
      </c>
    </row>
    <row r="16" spans="1:10" ht="12.75" customHeight="1">
      <c r="A16" s="227"/>
      <c r="B16" s="227"/>
      <c r="C16" s="227"/>
      <c r="D16" s="227"/>
      <c r="I16" s="608" t="s">
        <v>13</v>
      </c>
      <c r="J16" s="608"/>
    </row>
    <row r="17" spans="1:10" ht="12.75" customHeight="1">
      <c r="A17" s="227"/>
      <c r="B17" s="227"/>
      <c r="C17" s="227"/>
      <c r="D17" s="227"/>
      <c r="I17" s="608" t="s">
        <v>14</v>
      </c>
      <c r="J17" s="608"/>
    </row>
    <row r="18" spans="1:10" ht="12.75" customHeight="1">
      <c r="A18" s="227"/>
      <c r="B18" s="227"/>
      <c r="C18" s="227"/>
      <c r="D18" s="227"/>
      <c r="I18" s="608" t="s">
        <v>90</v>
      </c>
      <c r="J18" s="608"/>
    </row>
    <row r="19" spans="1:10" ht="12.75">
      <c r="A19" s="227" t="s">
        <v>12</v>
      </c>
      <c r="C19" s="227"/>
      <c r="D19" s="227"/>
      <c r="J19" s="229" t="s">
        <v>87</v>
      </c>
    </row>
  </sheetData>
  <sheetProtection/>
  <mergeCells count="12">
    <mergeCell ref="C6:E6"/>
    <mergeCell ref="F6:I6"/>
    <mergeCell ref="I18:J18"/>
    <mergeCell ref="I5:J5"/>
    <mergeCell ref="J6:J7"/>
    <mergeCell ref="A1:H1"/>
    <mergeCell ref="I16:J16"/>
    <mergeCell ref="I17:J17"/>
    <mergeCell ref="A2:J2"/>
    <mergeCell ref="A4:I4"/>
    <mergeCell ref="A6:A7"/>
    <mergeCell ref="B6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80" zoomScaleSheetLayoutView="80" zoomScalePageLayoutView="0" workbookViewId="0" topLeftCell="A7">
      <selection activeCell="H25" sqref="H25"/>
    </sheetView>
  </sheetViews>
  <sheetFormatPr defaultColWidth="9.140625" defaultRowHeight="12.75"/>
  <cols>
    <col min="1" max="1" width="5.28125" style="227" customWidth="1"/>
    <col min="2" max="2" width="8.57421875" style="227" customWidth="1"/>
    <col min="3" max="3" width="32.140625" style="227" customWidth="1"/>
    <col min="4" max="4" width="15.140625" style="227" customWidth="1"/>
    <col min="5" max="6" width="11.7109375" style="227" customWidth="1"/>
    <col min="7" max="7" width="13.7109375" style="227" customWidth="1"/>
    <col min="8" max="8" width="20.140625" style="227" customWidth="1"/>
    <col min="9" max="16384" width="9.140625" style="227" customWidth="1"/>
  </cols>
  <sheetData>
    <row r="1" spans="1:8" ht="12.75">
      <c r="A1" s="227" t="s">
        <v>11</v>
      </c>
      <c r="H1" s="243" t="s">
        <v>562</v>
      </c>
    </row>
    <row r="2" spans="1:8" s="231" customFormat="1" ht="15.75">
      <c r="A2" s="665" t="s">
        <v>0</v>
      </c>
      <c r="B2" s="665"/>
      <c r="C2" s="665"/>
      <c r="D2" s="665"/>
      <c r="E2" s="665"/>
      <c r="F2" s="665"/>
      <c r="G2" s="665"/>
      <c r="H2" s="665"/>
    </row>
    <row r="3" spans="1:8" s="231" customFormat="1" ht="20.25" customHeight="1">
      <c r="A3" s="666" t="s">
        <v>712</v>
      </c>
      <c r="B3" s="666"/>
      <c r="C3" s="666"/>
      <c r="D3" s="666"/>
      <c r="E3" s="666"/>
      <c r="F3" s="666"/>
      <c r="G3" s="666"/>
      <c r="H3" s="666"/>
    </row>
    <row r="5" spans="1:8" s="231" customFormat="1" ht="15.75">
      <c r="A5" s="723" t="s">
        <v>561</v>
      </c>
      <c r="B5" s="723"/>
      <c r="C5" s="723"/>
      <c r="D5" s="723"/>
      <c r="E5" s="723"/>
      <c r="F5" s="723"/>
      <c r="G5" s="723"/>
      <c r="H5" s="724"/>
    </row>
    <row r="7" spans="1:7" ht="12.75">
      <c r="A7" s="725" t="s">
        <v>166</v>
      </c>
      <c r="B7" s="725"/>
      <c r="C7" s="233"/>
      <c r="D7" s="234"/>
      <c r="E7" s="234"/>
      <c r="F7" s="234"/>
      <c r="G7" s="234"/>
    </row>
    <row r="9" spans="1:7" ht="13.5" customHeight="1">
      <c r="A9" s="244"/>
      <c r="B9" s="244"/>
      <c r="C9" s="244"/>
      <c r="D9" s="244"/>
      <c r="E9" s="244"/>
      <c r="F9" s="244"/>
      <c r="G9" s="244"/>
    </row>
    <row r="10" spans="1:8" s="235" customFormat="1" ht="12.75">
      <c r="A10" s="227"/>
      <c r="B10" s="227"/>
      <c r="C10" s="227"/>
      <c r="D10" s="227"/>
      <c r="E10" s="227"/>
      <c r="F10" s="227"/>
      <c r="G10" s="227"/>
      <c r="H10" s="140"/>
    </row>
    <row r="11" spans="1:8" s="235" customFormat="1" ht="39.75" customHeight="1">
      <c r="A11" s="236"/>
      <c r="B11" s="715" t="s">
        <v>287</v>
      </c>
      <c r="C11" s="715" t="s">
        <v>288</v>
      </c>
      <c r="D11" s="717" t="s">
        <v>289</v>
      </c>
      <c r="E11" s="718"/>
      <c r="F11" s="718"/>
      <c r="G11" s="719"/>
      <c r="H11" s="715" t="s">
        <v>81</v>
      </c>
    </row>
    <row r="12" spans="1:8" s="235" customFormat="1" ht="25.5">
      <c r="A12" s="237"/>
      <c r="B12" s="716"/>
      <c r="C12" s="716"/>
      <c r="D12" s="245" t="s">
        <v>290</v>
      </c>
      <c r="E12" s="245" t="s">
        <v>291</v>
      </c>
      <c r="F12" s="245" t="s">
        <v>292</v>
      </c>
      <c r="G12" s="245" t="s">
        <v>19</v>
      </c>
      <c r="H12" s="716"/>
    </row>
    <row r="13" spans="1:8" s="235" customFormat="1" ht="15">
      <c r="A13" s="237"/>
      <c r="B13" s="246" t="s">
        <v>267</v>
      </c>
      <c r="C13" s="246" t="s">
        <v>268</v>
      </c>
      <c r="D13" s="246" t="s">
        <v>269</v>
      </c>
      <c r="E13" s="246" t="s">
        <v>270</v>
      </c>
      <c r="F13" s="246" t="s">
        <v>271</v>
      </c>
      <c r="G13" s="246" t="s">
        <v>272</v>
      </c>
      <c r="H13" s="246" t="s">
        <v>273</v>
      </c>
    </row>
    <row r="14" spans="2:8" s="247" customFormat="1" ht="15" customHeight="1">
      <c r="B14" s="248" t="s">
        <v>32</v>
      </c>
      <c r="C14" s="720" t="s">
        <v>296</v>
      </c>
      <c r="D14" s="721"/>
      <c r="E14" s="721"/>
      <c r="F14" s="721"/>
      <c r="G14" s="721"/>
      <c r="H14" s="722"/>
    </row>
    <row r="15" spans="2:8" s="250" customFormat="1" ht="12.75">
      <c r="B15" s="249"/>
      <c r="C15" s="249" t="s">
        <v>929</v>
      </c>
      <c r="D15" s="248">
        <v>1</v>
      </c>
      <c r="E15" s="248">
        <v>0</v>
      </c>
      <c r="F15" s="248">
        <v>0</v>
      </c>
      <c r="G15" s="248">
        <v>1</v>
      </c>
      <c r="H15" s="249"/>
    </row>
    <row r="16" spans="1:8" ht="14.25">
      <c r="A16" s="240"/>
      <c r="B16" s="159"/>
      <c r="C16" s="251" t="s">
        <v>930</v>
      </c>
      <c r="D16" s="248">
        <v>1</v>
      </c>
      <c r="E16" s="159"/>
      <c r="F16" s="159"/>
      <c r="G16" s="248">
        <v>1</v>
      </c>
      <c r="H16" s="159"/>
    </row>
    <row r="17" spans="2:8" ht="12.75">
      <c r="B17" s="239"/>
      <c r="C17" s="251" t="s">
        <v>931</v>
      </c>
      <c r="D17" s="248">
        <v>1</v>
      </c>
      <c r="E17" s="160"/>
      <c r="F17" s="160"/>
      <c r="G17" s="248">
        <v>1</v>
      </c>
      <c r="H17" s="159"/>
    </row>
    <row r="18" spans="2:8" s="154" customFormat="1" ht="12.75">
      <c r="B18" s="159"/>
      <c r="C18" s="251">
        <v>4</v>
      </c>
      <c r="D18" s="159"/>
      <c r="E18" s="159"/>
      <c r="F18" s="159"/>
      <c r="G18" s="183"/>
      <c r="H18" s="157"/>
    </row>
    <row r="19" spans="2:8" s="154" customFormat="1" ht="12.75">
      <c r="B19" s="159"/>
      <c r="C19" s="251"/>
      <c r="D19" s="159"/>
      <c r="E19" s="159"/>
      <c r="F19" s="159"/>
      <c r="G19" s="183">
        <f>SUM(G15:G18)</f>
        <v>3</v>
      </c>
      <c r="H19" s="157"/>
    </row>
    <row r="20" spans="2:8" s="154" customFormat="1" ht="12.75">
      <c r="B20" s="159"/>
      <c r="C20" s="251"/>
      <c r="D20" s="159"/>
      <c r="E20" s="159"/>
      <c r="F20" s="159"/>
      <c r="G20" s="159"/>
      <c r="H20" s="157"/>
    </row>
    <row r="21" spans="2:8" s="154" customFormat="1" ht="21.75" customHeight="1">
      <c r="B21" s="248" t="s">
        <v>36</v>
      </c>
      <c r="C21" s="720" t="s">
        <v>472</v>
      </c>
      <c r="D21" s="721"/>
      <c r="E21" s="721"/>
      <c r="F21" s="721"/>
      <c r="G21" s="721"/>
      <c r="H21" s="722"/>
    </row>
    <row r="22" spans="1:8" s="154" customFormat="1" ht="12.75">
      <c r="A22" s="242" t="s">
        <v>286</v>
      </c>
      <c r="B22" s="241"/>
      <c r="C22" s="249" t="s">
        <v>932</v>
      </c>
      <c r="D22" s="156">
        <v>1</v>
      </c>
      <c r="E22" s="241"/>
      <c r="F22" s="241"/>
      <c r="G22" s="156">
        <v>1</v>
      </c>
      <c r="H22" s="157"/>
    </row>
    <row r="23" spans="2:8" ht="12.75">
      <c r="B23" s="159"/>
      <c r="C23" s="251" t="s">
        <v>933</v>
      </c>
      <c r="D23" s="183">
        <v>2</v>
      </c>
      <c r="E23" s="159"/>
      <c r="F23" s="159"/>
      <c r="G23" s="183">
        <v>2</v>
      </c>
      <c r="H23" s="159"/>
    </row>
    <row r="24" spans="2:8" ht="12.75">
      <c r="B24" s="159"/>
      <c r="C24" s="251">
        <v>3</v>
      </c>
      <c r="D24" s="159"/>
      <c r="E24" s="159"/>
      <c r="F24" s="159"/>
      <c r="G24" s="183"/>
      <c r="H24" s="159"/>
    </row>
    <row r="25" spans="2:8" ht="12.75">
      <c r="B25" s="159"/>
      <c r="C25" s="251">
        <v>4</v>
      </c>
      <c r="D25" s="159"/>
      <c r="E25" s="159"/>
      <c r="F25" s="159"/>
      <c r="G25" s="183"/>
      <c r="H25" s="159"/>
    </row>
    <row r="26" spans="2:8" ht="12.75">
      <c r="B26" s="159"/>
      <c r="C26" s="251"/>
      <c r="D26" s="159"/>
      <c r="E26" s="159"/>
      <c r="F26" s="159"/>
      <c r="G26" s="183">
        <f>SUM(G22:G25)</f>
        <v>3</v>
      </c>
      <c r="H26" s="159"/>
    </row>
    <row r="27" spans="2:8" ht="12.75">
      <c r="B27" s="159"/>
      <c r="C27" s="159"/>
      <c r="D27" s="159"/>
      <c r="E27" s="159"/>
      <c r="F27" s="159"/>
      <c r="G27" s="159"/>
      <c r="H27" s="159"/>
    </row>
    <row r="28" spans="4:7" ht="12.75" customHeight="1">
      <c r="D28" s="714" t="s">
        <v>13</v>
      </c>
      <c r="E28" s="714"/>
      <c r="F28" s="714"/>
      <c r="G28" s="714"/>
    </row>
    <row r="29" spans="4:7" ht="12.75" customHeight="1">
      <c r="D29" s="608" t="s">
        <v>14</v>
      </c>
      <c r="E29" s="608"/>
      <c r="F29" s="608"/>
      <c r="G29" s="608"/>
    </row>
    <row r="30" spans="4:7" ht="12.75" customHeight="1">
      <c r="D30" s="608" t="s">
        <v>90</v>
      </c>
      <c r="E30" s="608"/>
      <c r="F30" s="608"/>
      <c r="G30" s="608"/>
    </row>
    <row r="31" spans="2:5" ht="12.75">
      <c r="B31" s="227" t="s">
        <v>12</v>
      </c>
      <c r="E31" s="227" t="s">
        <v>863</v>
      </c>
    </row>
  </sheetData>
  <sheetProtection/>
  <mergeCells count="13">
    <mergeCell ref="H11:H12"/>
    <mergeCell ref="C14:H14"/>
    <mergeCell ref="C21:H21"/>
    <mergeCell ref="A2:H2"/>
    <mergeCell ref="A3:H3"/>
    <mergeCell ref="A5:H5"/>
    <mergeCell ref="A7:B7"/>
    <mergeCell ref="D28:G28"/>
    <mergeCell ref="D29:G29"/>
    <mergeCell ref="D30:G30"/>
    <mergeCell ref="B11:B12"/>
    <mergeCell ref="C11:C12"/>
    <mergeCell ref="D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17.421875" style="0" customWidth="1"/>
  </cols>
  <sheetData>
    <row r="1" spans="1:8" ht="18">
      <c r="A1" s="610" t="s">
        <v>0</v>
      </c>
      <c r="B1" s="610"/>
      <c r="C1" s="610"/>
      <c r="D1" s="610"/>
      <c r="E1" s="610"/>
      <c r="F1" s="610"/>
      <c r="H1" s="218" t="s">
        <v>653</v>
      </c>
    </row>
    <row r="2" spans="1:7" ht="21">
      <c r="A2" s="611" t="s">
        <v>712</v>
      </c>
      <c r="B2" s="611"/>
      <c r="C2" s="611"/>
      <c r="D2" s="611"/>
      <c r="E2" s="611"/>
      <c r="F2" s="611"/>
      <c r="G2" s="611"/>
    </row>
    <row r="3" spans="1:2" ht="15">
      <c r="A3" s="220"/>
      <c r="B3" s="220"/>
    </row>
    <row r="4" spans="1:7" ht="18" customHeight="1">
      <c r="A4" s="612" t="s">
        <v>654</v>
      </c>
      <c r="B4" s="612"/>
      <c r="C4" s="612"/>
      <c r="D4" s="612"/>
      <c r="E4" s="612"/>
      <c r="F4" s="612"/>
      <c r="G4" s="612"/>
    </row>
    <row r="5" spans="1:2" ht="15">
      <c r="A5" s="221" t="s">
        <v>260</v>
      </c>
      <c r="B5" s="221"/>
    </row>
    <row r="6" spans="1:8" ht="15">
      <c r="A6" s="221"/>
      <c r="B6" s="221"/>
      <c r="F6" s="613" t="s">
        <v>791</v>
      </c>
      <c r="G6" s="613"/>
      <c r="H6" s="613"/>
    </row>
    <row r="7" spans="1:8" ht="59.25" customHeight="1">
      <c r="A7" s="222" t="s">
        <v>2</v>
      </c>
      <c r="B7" s="336" t="s">
        <v>3</v>
      </c>
      <c r="C7" s="341" t="s">
        <v>655</v>
      </c>
      <c r="D7" s="341" t="s">
        <v>656</v>
      </c>
      <c r="E7" s="341" t="s">
        <v>657</v>
      </c>
      <c r="F7" s="341" t="s">
        <v>658</v>
      </c>
      <c r="G7" s="379" t="s">
        <v>714</v>
      </c>
      <c r="H7" s="321" t="s">
        <v>883</v>
      </c>
    </row>
    <row r="8" spans="1:8" s="218" customFormat="1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380" t="s">
        <v>273</v>
      </c>
      <c r="H8" s="259">
        <v>8</v>
      </c>
    </row>
    <row r="9" spans="1:8" s="218" customFormat="1" ht="15">
      <c r="A9" s="325">
        <v>1</v>
      </c>
      <c r="B9" s="238" t="s">
        <v>915</v>
      </c>
      <c r="C9" s="224">
        <v>280</v>
      </c>
      <c r="D9" s="238">
        <v>150</v>
      </c>
      <c r="E9" s="224">
        <v>150</v>
      </c>
      <c r="F9" s="224">
        <v>0</v>
      </c>
      <c r="G9" s="380">
        <v>50</v>
      </c>
      <c r="H9" s="259" t="s">
        <v>937</v>
      </c>
    </row>
    <row r="10" spans="1:8" s="218" customFormat="1" ht="15">
      <c r="A10" s="325">
        <v>2</v>
      </c>
      <c r="B10" s="224"/>
      <c r="C10" s="224"/>
      <c r="D10" s="224"/>
      <c r="E10" s="224"/>
      <c r="F10" s="224"/>
      <c r="G10" s="380"/>
      <c r="H10" s="259"/>
    </row>
    <row r="11" spans="1:8" s="218" customFormat="1" ht="15">
      <c r="A11" s="325">
        <v>3</v>
      </c>
      <c r="B11" s="224"/>
      <c r="C11" s="224"/>
      <c r="D11" s="224"/>
      <c r="E11" s="224"/>
      <c r="F11" s="224"/>
      <c r="G11" s="380"/>
      <c r="H11" s="259"/>
    </row>
    <row r="12" spans="1:8" s="218" customFormat="1" ht="15">
      <c r="A12" s="325">
        <v>4</v>
      </c>
      <c r="B12" s="224"/>
      <c r="C12" s="224"/>
      <c r="D12" s="224"/>
      <c r="E12" s="224"/>
      <c r="F12" s="224"/>
      <c r="G12" s="380"/>
      <c r="H12" s="259"/>
    </row>
    <row r="13" spans="1:8" s="218" customFormat="1" ht="15">
      <c r="A13" s="325">
        <v>5</v>
      </c>
      <c r="B13" s="224"/>
      <c r="C13" s="224"/>
      <c r="D13" s="224"/>
      <c r="E13" s="224"/>
      <c r="F13" s="224"/>
      <c r="G13" s="380"/>
      <c r="H13" s="259"/>
    </row>
    <row r="14" spans="1:8" s="218" customFormat="1" ht="15">
      <c r="A14" s="325">
        <v>6</v>
      </c>
      <c r="B14" s="224"/>
      <c r="C14" s="224"/>
      <c r="D14" s="224"/>
      <c r="E14" s="224"/>
      <c r="F14" s="224"/>
      <c r="G14" s="380"/>
      <c r="H14" s="259"/>
    </row>
    <row r="15" spans="1:8" s="218" customFormat="1" ht="15">
      <c r="A15" s="325">
        <v>7</v>
      </c>
      <c r="B15" s="224"/>
      <c r="C15" s="224"/>
      <c r="D15" s="224"/>
      <c r="E15" s="224"/>
      <c r="F15" s="224"/>
      <c r="G15" s="380"/>
      <c r="H15" s="259"/>
    </row>
    <row r="16" spans="1:8" s="218" customFormat="1" ht="15">
      <c r="A16" s="325">
        <v>8</v>
      </c>
      <c r="B16" s="224"/>
      <c r="C16" s="224"/>
      <c r="D16" s="224"/>
      <c r="E16" s="224"/>
      <c r="F16" s="224"/>
      <c r="G16" s="380"/>
      <c r="H16" s="259"/>
    </row>
    <row r="17" spans="1:8" ht="15">
      <c r="A17" s="325">
        <v>9</v>
      </c>
      <c r="B17" s="9"/>
      <c r="C17" s="225"/>
      <c r="D17" s="225"/>
      <c r="E17" s="225"/>
      <c r="F17" s="225"/>
      <c r="G17" s="381"/>
      <c r="H17" s="9"/>
    </row>
    <row r="18" spans="1:8" ht="15">
      <c r="A18" s="325">
        <v>10</v>
      </c>
      <c r="B18" s="9"/>
      <c r="C18" s="225"/>
      <c r="D18" s="225"/>
      <c r="E18" s="225"/>
      <c r="F18" s="225"/>
      <c r="H18" s="9"/>
    </row>
    <row r="19" spans="1:8" ht="15">
      <c r="A19" s="325">
        <v>11</v>
      </c>
      <c r="B19" s="9"/>
      <c r="C19" s="225"/>
      <c r="D19" s="225"/>
      <c r="E19" s="225"/>
      <c r="F19" s="225"/>
      <c r="G19" s="381"/>
      <c r="H19" s="9"/>
    </row>
    <row r="20" spans="1:8" ht="15">
      <c r="A20" s="325">
        <v>12</v>
      </c>
      <c r="B20" s="9"/>
      <c r="C20" s="225"/>
      <c r="D20" s="225"/>
      <c r="E20" s="225"/>
      <c r="F20" s="225"/>
      <c r="G20" s="381"/>
      <c r="H20" s="9"/>
    </row>
    <row r="21" spans="1:8" ht="15">
      <c r="A21" s="325">
        <v>13</v>
      </c>
      <c r="B21" s="9"/>
      <c r="C21" s="225"/>
      <c r="D21" s="225"/>
      <c r="E21" s="225"/>
      <c r="F21" s="225"/>
      <c r="G21" s="381"/>
      <c r="H21" s="9"/>
    </row>
    <row r="22" spans="1:8" ht="15">
      <c r="A22" s="325">
        <v>14</v>
      </c>
      <c r="B22" s="9"/>
      <c r="C22" s="225"/>
      <c r="D22" s="225"/>
      <c r="E22" s="225"/>
      <c r="F22" s="225"/>
      <c r="G22" s="381"/>
      <c r="H22" s="9"/>
    </row>
    <row r="23" spans="1:8" ht="12.75">
      <c r="A23" s="19" t="s">
        <v>7</v>
      </c>
      <c r="B23" s="9"/>
      <c r="C23" s="225"/>
      <c r="D23" s="225"/>
      <c r="E23" s="225"/>
      <c r="F23" s="225"/>
      <c r="G23" s="381"/>
      <c r="H23" s="9"/>
    </row>
    <row r="24" spans="1:8" ht="12.75">
      <c r="A24" s="19" t="s">
        <v>7</v>
      </c>
      <c r="B24" s="9"/>
      <c r="C24" s="225"/>
      <c r="D24" s="225"/>
      <c r="E24" s="225"/>
      <c r="F24" s="225"/>
      <c r="G24" s="381"/>
      <c r="H24" s="9"/>
    </row>
    <row r="25" spans="1:8" ht="12.75">
      <c r="A25" s="31" t="s">
        <v>19</v>
      </c>
      <c r="B25" s="9"/>
      <c r="C25" s="9"/>
      <c r="D25" s="9"/>
      <c r="E25" s="9"/>
      <c r="F25" s="9"/>
      <c r="G25" s="72"/>
      <c r="H25" s="9"/>
    </row>
    <row r="26" ht="12.75">
      <c r="A26" s="226"/>
    </row>
    <row r="29" spans="1:9" ht="15" customHeight="1">
      <c r="A29" s="342"/>
      <c r="B29" s="342"/>
      <c r="C29" s="342"/>
      <c r="D29" s="342"/>
      <c r="E29" s="342"/>
      <c r="F29" s="640" t="s">
        <v>13</v>
      </c>
      <c r="G29" s="640"/>
      <c r="H29" s="343"/>
      <c r="I29" s="343"/>
    </row>
    <row r="30" spans="1:9" ht="15" customHeight="1">
      <c r="A30" s="342"/>
      <c r="B30" s="342"/>
      <c r="C30" s="342"/>
      <c r="D30" s="342"/>
      <c r="E30" s="342"/>
      <c r="F30" s="640" t="s">
        <v>14</v>
      </c>
      <c r="G30" s="640"/>
      <c r="H30" s="343"/>
      <c r="I30" s="343"/>
    </row>
    <row r="31" spans="1:9" ht="15" customHeight="1">
      <c r="A31" s="342"/>
      <c r="B31" s="342"/>
      <c r="C31" s="342"/>
      <c r="D31" s="342"/>
      <c r="E31" s="342"/>
      <c r="F31" s="727" t="s">
        <v>90</v>
      </c>
      <c r="G31" s="727"/>
      <c r="H31" s="727"/>
      <c r="I31" s="727"/>
    </row>
    <row r="32" spans="1:9" ht="12.75">
      <c r="A32" s="342" t="s">
        <v>12</v>
      </c>
      <c r="C32" s="342"/>
      <c r="D32" s="342"/>
      <c r="E32" s="342"/>
      <c r="F32" s="726" t="s">
        <v>87</v>
      </c>
      <c r="G32" s="726"/>
      <c r="H32" s="342"/>
      <c r="I32" s="342"/>
    </row>
    <row r="33" spans="1:13" ht="12.75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</row>
  </sheetData>
  <sheetProtection/>
  <mergeCells count="8">
    <mergeCell ref="F32:G32"/>
    <mergeCell ref="A1:F1"/>
    <mergeCell ref="A2:G2"/>
    <mergeCell ref="A4:G4"/>
    <mergeCell ref="F29:G29"/>
    <mergeCell ref="F30:G30"/>
    <mergeCell ref="F31:I31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SheetLayoutView="100" zoomScalePageLayoutView="0" workbookViewId="0" topLeftCell="A7">
      <selection activeCell="G16" sqref="G16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8">
      <c r="A1" s="610" t="s">
        <v>0</v>
      </c>
      <c r="B1" s="610"/>
      <c r="C1" s="610"/>
      <c r="D1" s="610"/>
      <c r="E1" s="610"/>
      <c r="F1" s="610"/>
      <c r="H1" s="218" t="s">
        <v>884</v>
      </c>
    </row>
    <row r="2" spans="1:7" ht="21">
      <c r="A2" s="611" t="s">
        <v>712</v>
      </c>
      <c r="B2" s="611"/>
      <c r="C2" s="611"/>
      <c r="D2" s="611"/>
      <c r="E2" s="611"/>
      <c r="F2" s="611"/>
      <c r="G2" s="611"/>
    </row>
    <row r="3" spans="1:2" ht="15">
      <c r="A3" s="220"/>
      <c r="B3" s="220"/>
    </row>
    <row r="4" spans="1:7" ht="18" customHeight="1">
      <c r="A4" s="612" t="s">
        <v>885</v>
      </c>
      <c r="B4" s="612"/>
      <c r="C4" s="612"/>
      <c r="D4" s="612"/>
      <c r="E4" s="612"/>
      <c r="F4" s="612"/>
      <c r="G4" s="612"/>
    </row>
    <row r="5" spans="1:2" ht="15">
      <c r="A5" s="221" t="s">
        <v>260</v>
      </c>
      <c r="B5" s="221"/>
    </row>
    <row r="6" spans="1:8" ht="15">
      <c r="A6" s="221"/>
      <c r="B6" s="221"/>
      <c r="F6" s="613" t="s">
        <v>791</v>
      </c>
      <c r="G6" s="613"/>
      <c r="H6" s="613"/>
    </row>
    <row r="7" spans="1:8" ht="59.25" customHeight="1">
      <c r="A7" s="336" t="s">
        <v>2</v>
      </c>
      <c r="B7" s="336" t="s">
        <v>3</v>
      </c>
      <c r="C7" s="341" t="s">
        <v>886</v>
      </c>
      <c r="D7" s="341" t="s">
        <v>887</v>
      </c>
      <c r="E7" s="341" t="s">
        <v>888</v>
      </c>
      <c r="F7" s="341" t="s">
        <v>889</v>
      </c>
      <c r="G7" s="379" t="s">
        <v>890</v>
      </c>
      <c r="H7" s="321" t="s">
        <v>891</v>
      </c>
    </row>
    <row r="8" spans="1:8" s="218" customFormat="1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380" t="s">
        <v>273</v>
      </c>
      <c r="H8" s="259">
        <v>8</v>
      </c>
    </row>
    <row r="9" spans="1:8" s="218" customFormat="1" ht="60">
      <c r="A9" s="325">
        <v>1</v>
      </c>
      <c r="B9" s="425" t="s">
        <v>915</v>
      </c>
      <c r="C9" s="426">
        <v>926</v>
      </c>
      <c r="D9" s="426">
        <v>926</v>
      </c>
      <c r="E9" s="426">
        <v>28</v>
      </c>
      <c r="F9" s="425" t="s">
        <v>934</v>
      </c>
      <c r="G9" s="423" t="s">
        <v>935</v>
      </c>
      <c r="H9" s="424" t="s">
        <v>936</v>
      </c>
    </row>
    <row r="10" spans="1:8" s="218" customFormat="1" ht="15">
      <c r="A10" s="325">
        <v>2</v>
      </c>
      <c r="B10" s="426"/>
      <c r="C10" s="426"/>
      <c r="D10" s="426"/>
      <c r="E10" s="426"/>
      <c r="F10" s="426"/>
      <c r="G10" s="380"/>
      <c r="H10" s="259"/>
    </row>
    <row r="11" spans="1:8" s="218" customFormat="1" ht="15">
      <c r="A11" s="325">
        <v>3</v>
      </c>
      <c r="B11" s="426"/>
      <c r="C11" s="426"/>
      <c r="D11" s="426"/>
      <c r="E11" s="426"/>
      <c r="F11" s="426"/>
      <c r="G11" s="380"/>
      <c r="H11" s="259"/>
    </row>
    <row r="12" spans="1:8" s="218" customFormat="1" ht="15">
      <c r="A12" s="325">
        <v>4</v>
      </c>
      <c r="B12" s="426"/>
      <c r="C12" s="426"/>
      <c r="D12" s="426"/>
      <c r="E12" s="426"/>
      <c r="F12" s="426"/>
      <c r="G12" s="380"/>
      <c r="H12" s="259"/>
    </row>
    <row r="13" spans="1:8" s="218" customFormat="1" ht="15">
      <c r="A13" s="325">
        <v>5</v>
      </c>
      <c r="B13" s="426"/>
      <c r="C13" s="426"/>
      <c r="D13" s="426"/>
      <c r="E13" s="426"/>
      <c r="F13" s="426"/>
      <c r="G13" s="380"/>
      <c r="H13" s="259"/>
    </row>
    <row r="14" spans="1:8" ht="60">
      <c r="A14" s="417" t="s">
        <v>19</v>
      </c>
      <c r="B14" s="425" t="s">
        <v>915</v>
      </c>
      <c r="C14" s="426">
        <v>926</v>
      </c>
      <c r="D14" s="426">
        <v>926</v>
      </c>
      <c r="E14" s="426">
        <v>28</v>
      </c>
      <c r="F14" s="425" t="s">
        <v>934</v>
      </c>
      <c r="G14" s="427" t="s">
        <v>935</v>
      </c>
      <c r="H14" s="428" t="s">
        <v>936</v>
      </c>
    </row>
    <row r="15" ht="12.75">
      <c r="A15" s="226"/>
    </row>
    <row r="18" spans="1:9" ht="15" customHeight="1">
      <c r="A18" s="342"/>
      <c r="B18" s="342"/>
      <c r="C18" s="342"/>
      <c r="D18" s="342"/>
      <c r="E18" s="342"/>
      <c r="F18" s="640" t="s">
        <v>13</v>
      </c>
      <c r="G18" s="640"/>
      <c r="H18" s="343"/>
      <c r="I18" s="343"/>
    </row>
    <row r="19" spans="1:9" ht="15" customHeight="1">
      <c r="A19" s="342"/>
      <c r="B19" s="342"/>
      <c r="C19" s="342"/>
      <c r="D19" s="342"/>
      <c r="E19" s="342"/>
      <c r="F19" s="640" t="s">
        <v>14</v>
      </c>
      <c r="G19" s="640"/>
      <c r="H19" s="343"/>
      <c r="I19" s="343"/>
    </row>
    <row r="20" spans="1:9" ht="15" customHeight="1">
      <c r="A20" s="342"/>
      <c r="B20" s="342"/>
      <c r="C20" s="342"/>
      <c r="D20" s="342"/>
      <c r="E20" s="342"/>
      <c r="F20" s="727" t="s">
        <v>90</v>
      </c>
      <c r="G20" s="727"/>
      <c r="H20" s="727"/>
      <c r="I20" s="727"/>
    </row>
    <row r="21" spans="1:9" ht="12.75">
      <c r="A21" s="342" t="s">
        <v>12</v>
      </c>
      <c r="C21" s="342"/>
      <c r="D21" s="342"/>
      <c r="E21" s="342"/>
      <c r="F21" s="726" t="s">
        <v>87</v>
      </c>
      <c r="G21" s="726"/>
      <c r="H21" s="342"/>
      <c r="I21" s="342"/>
    </row>
    <row r="22" spans="1:13" ht="12.75">
      <c r="A22" s="342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</row>
  </sheetData>
  <sheetProtection/>
  <mergeCells count="8">
    <mergeCell ref="F20:I20"/>
    <mergeCell ref="F21:G21"/>
    <mergeCell ref="A1:F1"/>
    <mergeCell ref="A2:G2"/>
    <mergeCell ref="A4:G4"/>
    <mergeCell ref="F6:H6"/>
    <mergeCell ref="F18:G18"/>
    <mergeCell ref="F19:G1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90" zoomScaleSheetLayoutView="90" zoomScalePageLayoutView="0" workbookViewId="0" topLeftCell="A7">
      <selection activeCell="J20" sqref="J20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55"/>
      <c r="E1" s="555"/>
      <c r="H1" s="44"/>
      <c r="I1" s="622" t="s">
        <v>71</v>
      </c>
      <c r="J1" s="622"/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0.5" customHeight="1"/>
    <row r="5" spans="1:11" s="17" customFormat="1" ht="24.75" customHeight="1">
      <c r="A5" s="728" t="s">
        <v>444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7" customFormat="1" ht="12.75">
      <c r="A7" s="522" t="s">
        <v>166</v>
      </c>
      <c r="B7" s="522"/>
      <c r="E7" s="682"/>
      <c r="F7" s="682"/>
      <c r="G7" s="682"/>
      <c r="H7" s="682"/>
      <c r="I7" s="682" t="s">
        <v>793</v>
      </c>
      <c r="J7" s="682"/>
      <c r="K7" s="682"/>
    </row>
    <row r="8" spans="3:10" s="15" customFormat="1" ht="15.75" hidden="1">
      <c r="C8" s="623" t="s">
        <v>16</v>
      </c>
      <c r="D8" s="623"/>
      <c r="E8" s="623"/>
      <c r="F8" s="623"/>
      <c r="G8" s="623"/>
      <c r="H8" s="623"/>
      <c r="I8" s="623"/>
      <c r="J8" s="623"/>
    </row>
    <row r="9" spans="1:19" ht="44.25" customHeight="1">
      <c r="A9" s="620" t="s">
        <v>26</v>
      </c>
      <c r="B9" s="620" t="s">
        <v>61</v>
      </c>
      <c r="C9" s="534" t="s">
        <v>470</v>
      </c>
      <c r="D9" s="535"/>
      <c r="E9" s="534" t="s">
        <v>41</v>
      </c>
      <c r="F9" s="535"/>
      <c r="G9" s="534" t="s">
        <v>42</v>
      </c>
      <c r="H9" s="535"/>
      <c r="I9" s="530" t="s">
        <v>110</v>
      </c>
      <c r="J9" s="530"/>
      <c r="K9" s="620" t="s">
        <v>522</v>
      </c>
      <c r="R9" s="9"/>
      <c r="S9" s="14"/>
    </row>
    <row r="10" spans="1:11" s="16" customFormat="1" ht="42" customHeight="1">
      <c r="A10" s="621"/>
      <c r="B10" s="621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621"/>
    </row>
    <row r="11" spans="1:11" ht="12.75">
      <c r="A11" s="163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9</v>
      </c>
      <c r="J11" s="163">
        <v>10</v>
      </c>
      <c r="K11" s="3">
        <v>11</v>
      </c>
    </row>
    <row r="12" spans="1:11" ht="15.75" customHeight="1">
      <c r="A12" s="8">
        <v>1</v>
      </c>
      <c r="B12" s="19" t="s">
        <v>381</v>
      </c>
      <c r="C12" s="3">
        <v>0</v>
      </c>
      <c r="D12" s="3">
        <v>0</v>
      </c>
      <c r="E12" s="3">
        <v>0</v>
      </c>
      <c r="F12" s="3">
        <v>0</v>
      </c>
      <c r="G12" s="414">
        <v>0</v>
      </c>
      <c r="H12" s="414">
        <v>0</v>
      </c>
      <c r="I12" s="413">
        <v>0</v>
      </c>
      <c r="J12" s="413">
        <v>0</v>
      </c>
      <c r="K12" s="413">
        <v>0</v>
      </c>
    </row>
    <row r="13" spans="1:11" ht="15.75" customHeight="1">
      <c r="A13" s="8">
        <v>2</v>
      </c>
      <c r="B13" s="19" t="s">
        <v>382</v>
      </c>
      <c r="C13" s="3">
        <v>0</v>
      </c>
      <c r="D13" s="3">
        <v>0</v>
      </c>
      <c r="E13" s="3">
        <v>0</v>
      </c>
      <c r="F13" s="3">
        <v>0</v>
      </c>
      <c r="G13" s="414">
        <v>0</v>
      </c>
      <c r="H13" s="414">
        <v>0</v>
      </c>
      <c r="I13" s="413">
        <v>0</v>
      </c>
      <c r="J13" s="413">
        <v>0</v>
      </c>
      <c r="K13" s="413">
        <v>0</v>
      </c>
    </row>
    <row r="14" spans="1:11" ht="15.75" customHeight="1">
      <c r="A14" s="8">
        <v>3</v>
      </c>
      <c r="B14" s="19" t="s">
        <v>383</v>
      </c>
      <c r="C14" s="3">
        <v>0</v>
      </c>
      <c r="D14" s="3">
        <v>0</v>
      </c>
      <c r="E14" s="3">
        <v>0</v>
      </c>
      <c r="F14" s="3">
        <v>0</v>
      </c>
      <c r="G14" s="414">
        <v>0</v>
      </c>
      <c r="H14" s="414">
        <v>0</v>
      </c>
      <c r="I14" s="413">
        <v>0</v>
      </c>
      <c r="J14" s="413">
        <v>0</v>
      </c>
      <c r="K14" s="413">
        <v>0</v>
      </c>
    </row>
    <row r="15" spans="1:11" ht="15.75" customHeight="1">
      <c r="A15" s="8">
        <v>4</v>
      </c>
      <c r="B15" s="19" t="s">
        <v>384</v>
      </c>
      <c r="C15" s="3">
        <v>0</v>
      </c>
      <c r="D15" s="3">
        <v>0</v>
      </c>
      <c r="E15" s="3">
        <v>0</v>
      </c>
      <c r="F15" s="3">
        <v>0</v>
      </c>
      <c r="G15" s="414">
        <v>0</v>
      </c>
      <c r="H15" s="414">
        <v>0</v>
      </c>
      <c r="I15" s="413">
        <v>0</v>
      </c>
      <c r="J15" s="413">
        <v>0</v>
      </c>
      <c r="K15" s="413">
        <v>0</v>
      </c>
    </row>
    <row r="16" spans="1:11" ht="15.75" customHeight="1">
      <c r="A16" s="8">
        <v>5</v>
      </c>
      <c r="B16" s="19" t="s">
        <v>385</v>
      </c>
      <c r="C16" s="3">
        <v>0</v>
      </c>
      <c r="D16" s="3">
        <v>0</v>
      </c>
      <c r="E16" s="3">
        <v>0</v>
      </c>
      <c r="F16" s="3">
        <v>0</v>
      </c>
      <c r="G16" s="414">
        <v>0</v>
      </c>
      <c r="H16" s="414">
        <v>0</v>
      </c>
      <c r="I16" s="413">
        <v>0</v>
      </c>
      <c r="J16" s="413">
        <v>0</v>
      </c>
      <c r="K16" s="413">
        <v>0</v>
      </c>
    </row>
    <row r="17" spans="1:11" ht="15.75" customHeight="1">
      <c r="A17" s="8">
        <v>6</v>
      </c>
      <c r="B17" s="19" t="s">
        <v>386</v>
      </c>
      <c r="C17" s="3">
        <v>50</v>
      </c>
      <c r="D17" s="3">
        <v>16.24</v>
      </c>
      <c r="E17" s="3">
        <v>50</v>
      </c>
      <c r="F17" s="3">
        <v>16.24</v>
      </c>
      <c r="G17" s="414">
        <v>0</v>
      </c>
      <c r="H17" s="414">
        <v>0</v>
      </c>
      <c r="I17" s="413">
        <v>0</v>
      </c>
      <c r="J17" s="413">
        <v>0</v>
      </c>
      <c r="K17" s="413">
        <v>0</v>
      </c>
    </row>
    <row r="18" spans="1:11" ht="15.75" customHeight="1">
      <c r="A18" s="8">
        <v>7</v>
      </c>
      <c r="B18" s="19" t="s">
        <v>387</v>
      </c>
      <c r="C18" s="3">
        <v>0</v>
      </c>
      <c r="D18" s="3">
        <v>0</v>
      </c>
      <c r="E18" s="3">
        <v>0</v>
      </c>
      <c r="F18" s="3">
        <v>0</v>
      </c>
      <c r="G18" s="414">
        <v>0</v>
      </c>
      <c r="H18" s="414">
        <v>0</v>
      </c>
      <c r="I18" s="413">
        <v>0</v>
      </c>
      <c r="J18" s="413">
        <v>0</v>
      </c>
      <c r="K18" s="413">
        <v>0</v>
      </c>
    </row>
    <row r="19" spans="1:11" s="14" customFormat="1" ht="15.75" customHeight="1">
      <c r="A19" s="8">
        <v>8</v>
      </c>
      <c r="B19" s="19" t="s">
        <v>257</v>
      </c>
      <c r="C19" s="3">
        <v>0</v>
      </c>
      <c r="D19" s="3">
        <v>0</v>
      </c>
      <c r="E19" s="3">
        <v>0</v>
      </c>
      <c r="F19" s="3">
        <v>0</v>
      </c>
      <c r="G19" s="414">
        <v>0</v>
      </c>
      <c r="H19" s="414">
        <v>0</v>
      </c>
      <c r="I19" s="413">
        <v>0</v>
      </c>
      <c r="J19" s="413">
        <v>0</v>
      </c>
      <c r="K19" s="413">
        <v>0</v>
      </c>
    </row>
    <row r="20" spans="1:11" s="14" customFormat="1" ht="15.75" customHeight="1">
      <c r="A20" s="8">
        <v>9</v>
      </c>
      <c r="B20" s="19" t="s">
        <v>362</v>
      </c>
      <c r="C20" s="3">
        <v>0</v>
      </c>
      <c r="D20" s="3">
        <v>0</v>
      </c>
      <c r="E20" s="3">
        <v>0</v>
      </c>
      <c r="F20" s="3">
        <v>0</v>
      </c>
      <c r="G20" s="414">
        <v>0</v>
      </c>
      <c r="H20" s="414">
        <v>0</v>
      </c>
      <c r="I20" s="413">
        <v>0</v>
      </c>
      <c r="J20" s="413">
        <v>0</v>
      </c>
      <c r="K20" s="413">
        <v>0</v>
      </c>
    </row>
    <row r="21" spans="1:11" s="14" customFormat="1" ht="15.75" customHeight="1">
      <c r="A21" s="8">
        <v>10</v>
      </c>
      <c r="B21" s="19" t="s">
        <v>521</v>
      </c>
      <c r="C21" s="3">
        <v>0</v>
      </c>
      <c r="D21" s="3">
        <v>0</v>
      </c>
      <c r="E21" s="3">
        <v>0</v>
      </c>
      <c r="F21" s="3">
        <v>0</v>
      </c>
      <c r="G21" s="414">
        <v>0</v>
      </c>
      <c r="H21" s="414">
        <v>0</v>
      </c>
      <c r="I21" s="413">
        <v>0</v>
      </c>
      <c r="J21" s="413">
        <v>0</v>
      </c>
      <c r="K21" s="413">
        <v>0</v>
      </c>
    </row>
    <row r="22" spans="1:11" s="14" customFormat="1" ht="15.75" customHeight="1">
      <c r="A22" s="8">
        <v>11</v>
      </c>
      <c r="B22" s="19" t="s">
        <v>482</v>
      </c>
      <c r="C22" s="3">
        <v>0</v>
      </c>
      <c r="D22" s="3">
        <v>0</v>
      </c>
      <c r="E22" s="3">
        <v>0</v>
      </c>
      <c r="F22" s="3">
        <v>0</v>
      </c>
      <c r="G22" s="414">
        <v>0</v>
      </c>
      <c r="H22" s="414">
        <v>0</v>
      </c>
      <c r="I22" s="413">
        <v>0</v>
      </c>
      <c r="J22" s="413">
        <v>0</v>
      </c>
      <c r="K22" s="413">
        <v>0</v>
      </c>
    </row>
    <row r="23" spans="1:11" s="14" customFormat="1" ht="15.75" customHeight="1">
      <c r="A23" s="8">
        <v>12</v>
      </c>
      <c r="B23" s="19" t="s">
        <v>520</v>
      </c>
      <c r="C23" s="3">
        <v>0</v>
      </c>
      <c r="D23" s="3">
        <v>0</v>
      </c>
      <c r="E23" s="3">
        <v>0</v>
      </c>
      <c r="F23" s="3">
        <v>0</v>
      </c>
      <c r="G23" s="414">
        <v>0</v>
      </c>
      <c r="H23" s="414">
        <v>0</v>
      </c>
      <c r="I23" s="413">
        <v>0</v>
      </c>
      <c r="J23" s="413">
        <v>0</v>
      </c>
      <c r="K23" s="413">
        <v>0</v>
      </c>
    </row>
    <row r="24" spans="1:11" s="14" customFormat="1" ht="15.75" customHeight="1">
      <c r="A24" s="8">
        <v>13</v>
      </c>
      <c r="B24" s="19" t="s">
        <v>700</v>
      </c>
      <c r="C24" s="3">
        <v>0</v>
      </c>
      <c r="D24" s="3">
        <v>0</v>
      </c>
      <c r="E24" s="3">
        <v>0</v>
      </c>
      <c r="F24" s="3">
        <v>0</v>
      </c>
      <c r="G24" s="414">
        <v>0</v>
      </c>
      <c r="H24" s="414">
        <v>0</v>
      </c>
      <c r="I24" s="413">
        <v>0</v>
      </c>
      <c r="J24" s="413">
        <v>0</v>
      </c>
      <c r="K24" s="413">
        <v>0</v>
      </c>
    </row>
    <row r="25" spans="1:11" s="14" customFormat="1" ht="15.75" customHeight="1">
      <c r="A25" s="3" t="s">
        <v>19</v>
      </c>
      <c r="B25" s="9"/>
      <c r="C25" s="3">
        <v>50</v>
      </c>
      <c r="D25" s="3">
        <v>16.24</v>
      </c>
      <c r="E25" s="3">
        <v>50</v>
      </c>
      <c r="F25" s="3">
        <v>16.24</v>
      </c>
      <c r="G25" s="414">
        <v>0</v>
      </c>
      <c r="H25" s="414">
        <v>0</v>
      </c>
      <c r="I25" s="413">
        <v>0</v>
      </c>
      <c r="J25" s="413">
        <v>0</v>
      </c>
      <c r="K25" s="413">
        <v>0</v>
      </c>
    </row>
    <row r="26" s="14" customFormat="1" ht="12.75">
      <c r="A26" s="12"/>
    </row>
    <row r="27" s="14" customFormat="1" ht="12.75">
      <c r="A27" s="12"/>
    </row>
    <row r="28" s="14" customFormat="1" ht="12.75">
      <c r="A28" s="12"/>
    </row>
    <row r="29" spans="2:16" s="17" customFormat="1" ht="13.5" customHeight="1">
      <c r="B29" s="89"/>
      <c r="C29" s="89"/>
      <c r="D29" s="89"/>
      <c r="E29" s="89"/>
      <c r="F29" s="89"/>
      <c r="G29" s="89"/>
      <c r="H29" s="89"/>
      <c r="I29" s="523" t="s">
        <v>13</v>
      </c>
      <c r="J29" s="523"/>
      <c r="K29" s="89"/>
      <c r="L29" s="89"/>
      <c r="M29" s="89"/>
      <c r="N29" s="89"/>
      <c r="O29" s="89"/>
      <c r="P29" s="89"/>
    </row>
    <row r="30" spans="1:16" s="17" customFormat="1" ht="12.75" customHeight="1">
      <c r="A30" s="512" t="s">
        <v>14</v>
      </c>
      <c r="B30" s="512"/>
      <c r="C30" s="512"/>
      <c r="D30" s="512"/>
      <c r="E30" s="512"/>
      <c r="F30" s="512"/>
      <c r="G30" s="512"/>
      <c r="H30" s="512"/>
      <c r="I30" s="512"/>
      <c r="J30" s="512"/>
      <c r="K30" s="89"/>
      <c r="L30" s="89"/>
      <c r="M30" s="89"/>
      <c r="N30" s="89"/>
      <c r="O30" s="89"/>
      <c r="P30" s="89"/>
    </row>
    <row r="31" spans="1:16" s="17" customFormat="1" ht="12.75" customHeight="1">
      <c r="A31" s="512" t="s">
        <v>20</v>
      </c>
      <c r="B31" s="512"/>
      <c r="C31" s="512"/>
      <c r="D31" s="512"/>
      <c r="E31" s="512"/>
      <c r="F31" s="512"/>
      <c r="G31" s="512"/>
      <c r="H31" s="512"/>
      <c r="I31" s="512"/>
      <c r="J31" s="512"/>
      <c r="K31" s="89"/>
      <c r="L31" s="89"/>
      <c r="M31" s="89"/>
      <c r="N31" s="89"/>
      <c r="O31" s="89"/>
      <c r="P31" s="89"/>
    </row>
    <row r="32" spans="1:9" s="17" customFormat="1" ht="12.75">
      <c r="A32" s="16" t="s">
        <v>23</v>
      </c>
      <c r="B32" s="16"/>
      <c r="C32" s="16"/>
      <c r="D32" s="16"/>
      <c r="E32" s="16"/>
      <c r="F32" s="16"/>
      <c r="H32" s="555" t="s">
        <v>24</v>
      </c>
      <c r="I32" s="555"/>
    </row>
    <row r="33" s="17" customFormat="1" ht="12.75">
      <c r="A33" s="16"/>
    </row>
    <row r="34" spans="1:10" ht="12.75">
      <c r="A34" s="614"/>
      <c r="B34" s="614"/>
      <c r="C34" s="614"/>
      <c r="D34" s="614"/>
      <c r="E34" s="614"/>
      <c r="F34" s="614"/>
      <c r="G34" s="614"/>
      <c r="H34" s="614"/>
      <c r="I34" s="614"/>
      <c r="J34" s="614"/>
    </row>
  </sheetData>
  <sheetProtection/>
  <mergeCells count="21"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I29:J29"/>
    <mergeCell ref="A30:J30"/>
    <mergeCell ref="A31:J31"/>
    <mergeCell ref="H32:I32"/>
    <mergeCell ref="A34:J3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90" zoomScaleSheetLayoutView="90" zoomScalePageLayoutView="0" workbookViewId="0" topLeftCell="A1">
      <selection activeCell="K24" sqref="K24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55"/>
      <c r="E1" s="555"/>
      <c r="H1" s="44"/>
      <c r="I1" s="622" t="s">
        <v>388</v>
      </c>
      <c r="J1" s="622"/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20.25">
      <c r="A3" s="560" t="s">
        <v>715</v>
      </c>
      <c r="B3" s="560"/>
      <c r="C3" s="560"/>
      <c r="D3" s="560"/>
      <c r="E3" s="560"/>
      <c r="F3" s="560"/>
      <c r="G3" s="560"/>
      <c r="H3" s="560"/>
      <c r="I3" s="560"/>
      <c r="J3" s="560"/>
    </row>
    <row r="4" ht="10.5" customHeight="1"/>
    <row r="5" spans="1:11" s="17" customFormat="1" ht="18.75" customHeight="1">
      <c r="A5" s="728" t="s">
        <v>445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7" customFormat="1" ht="12.75">
      <c r="A7" s="522" t="s">
        <v>166</v>
      </c>
      <c r="B7" s="522"/>
      <c r="E7" s="682"/>
      <c r="F7" s="682"/>
      <c r="G7" s="682"/>
      <c r="H7" s="682"/>
      <c r="I7" s="682" t="s">
        <v>793</v>
      </c>
      <c r="J7" s="682"/>
      <c r="K7" s="682"/>
    </row>
    <row r="8" spans="3:10" s="15" customFormat="1" ht="15.75" hidden="1">
      <c r="C8" s="623" t="s">
        <v>16</v>
      </c>
      <c r="D8" s="623"/>
      <c r="E8" s="623"/>
      <c r="F8" s="623"/>
      <c r="G8" s="623"/>
      <c r="H8" s="623"/>
      <c r="I8" s="623"/>
      <c r="J8" s="623"/>
    </row>
    <row r="9" spans="1:19" ht="30" customHeight="1">
      <c r="A9" s="620" t="s">
        <v>26</v>
      </c>
      <c r="B9" s="620" t="s">
        <v>40</v>
      </c>
      <c r="C9" s="534" t="s">
        <v>778</v>
      </c>
      <c r="D9" s="535"/>
      <c r="E9" s="534" t="s">
        <v>41</v>
      </c>
      <c r="F9" s="535"/>
      <c r="G9" s="534" t="s">
        <v>42</v>
      </c>
      <c r="H9" s="535"/>
      <c r="I9" s="530" t="s">
        <v>110</v>
      </c>
      <c r="J9" s="530"/>
      <c r="K9" s="620" t="s">
        <v>243</v>
      </c>
      <c r="R9" s="9"/>
      <c r="S9" s="14"/>
    </row>
    <row r="10" spans="1:11" s="16" customFormat="1" ht="42" customHeight="1">
      <c r="A10" s="621"/>
      <c r="B10" s="621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621"/>
    </row>
    <row r="11" spans="1:11" ht="12.75">
      <c r="A11" s="163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9</v>
      </c>
      <c r="J11" s="163">
        <v>10</v>
      </c>
      <c r="K11" s="3">
        <v>11</v>
      </c>
    </row>
    <row r="12" spans="1:11" ht="12.75">
      <c r="A12" s="19">
        <v>1</v>
      </c>
      <c r="B12" s="163" t="s">
        <v>915</v>
      </c>
      <c r="C12" s="163">
        <v>50</v>
      </c>
      <c r="D12" s="163">
        <v>16.24</v>
      </c>
      <c r="E12" s="163">
        <v>50</v>
      </c>
      <c r="F12" s="163">
        <v>16.24</v>
      </c>
      <c r="G12" s="163">
        <v>0</v>
      </c>
      <c r="H12" s="163">
        <v>0</v>
      </c>
      <c r="I12" s="163">
        <v>0</v>
      </c>
      <c r="J12" s="163">
        <v>0</v>
      </c>
      <c r="K12" s="3" t="s">
        <v>924</v>
      </c>
    </row>
    <row r="13" spans="1:11" ht="12.75">
      <c r="A13" s="19">
        <v>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3"/>
    </row>
    <row r="14" spans="1:11" ht="12.75">
      <c r="A14" s="19">
        <v>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3"/>
    </row>
    <row r="15" spans="1:11" ht="12.75">
      <c r="A15" s="19">
        <v>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3"/>
    </row>
    <row r="16" spans="1:11" ht="12.75">
      <c r="A16" s="19">
        <v>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3"/>
    </row>
    <row r="17" spans="1:11" ht="12.75">
      <c r="A17" s="19">
        <v>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3"/>
    </row>
    <row r="18" spans="1:11" ht="12.75">
      <c r="A18" s="19">
        <v>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3"/>
    </row>
    <row r="19" spans="1:11" s="14" customFormat="1" ht="12.75">
      <c r="A19" s="3" t="s">
        <v>19</v>
      </c>
      <c r="B19" s="163" t="s">
        <v>915</v>
      </c>
      <c r="C19" s="163">
        <v>50</v>
      </c>
      <c r="D19" s="163">
        <v>16.24</v>
      </c>
      <c r="E19" s="163">
        <v>50</v>
      </c>
      <c r="F19" s="163">
        <v>16.24</v>
      </c>
      <c r="G19" s="163">
        <v>0</v>
      </c>
      <c r="H19" s="163">
        <v>0</v>
      </c>
      <c r="I19" s="163">
        <v>0</v>
      </c>
      <c r="J19" s="163">
        <v>0</v>
      </c>
      <c r="K19" s="3" t="s">
        <v>924</v>
      </c>
    </row>
    <row r="20" s="14" customFormat="1" ht="12.75">
      <c r="A20" s="12" t="s">
        <v>44</v>
      </c>
    </row>
    <row r="21" s="14" customFormat="1" ht="12.75">
      <c r="A21" s="12"/>
    </row>
    <row r="22" s="14" customFormat="1" ht="12.75">
      <c r="A22" s="12"/>
    </row>
    <row r="23" s="14" customFormat="1" ht="12.75">
      <c r="A23" s="12"/>
    </row>
    <row r="24" spans="2:16" s="17" customFormat="1" ht="13.5" customHeight="1">
      <c r="B24" s="89"/>
      <c r="C24" s="89"/>
      <c r="D24" s="89"/>
      <c r="E24" s="89"/>
      <c r="F24" s="89"/>
      <c r="G24" s="89"/>
      <c r="H24" s="89"/>
      <c r="I24" s="523" t="s">
        <v>13</v>
      </c>
      <c r="J24" s="523"/>
      <c r="K24" s="89"/>
      <c r="L24" s="89"/>
      <c r="M24" s="89"/>
      <c r="N24" s="89"/>
      <c r="O24" s="89"/>
      <c r="P24" s="89"/>
    </row>
    <row r="25" spans="1:16" s="17" customFormat="1" ht="12.75" customHeight="1">
      <c r="A25" s="512" t="s">
        <v>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89"/>
      <c r="L25" s="89"/>
      <c r="M25" s="89"/>
      <c r="N25" s="89"/>
      <c r="O25" s="89"/>
      <c r="P25" s="89"/>
    </row>
    <row r="26" spans="1:16" s="17" customFormat="1" ht="12.75" customHeight="1">
      <c r="A26" s="512" t="s">
        <v>20</v>
      </c>
      <c r="B26" s="512"/>
      <c r="C26" s="512"/>
      <c r="D26" s="512"/>
      <c r="E26" s="512"/>
      <c r="F26" s="512"/>
      <c r="G26" s="512"/>
      <c r="H26" s="512"/>
      <c r="I26" s="512"/>
      <c r="J26" s="512"/>
      <c r="K26" s="89"/>
      <c r="L26" s="89"/>
      <c r="M26" s="89"/>
      <c r="N26" s="89"/>
      <c r="O26" s="89"/>
      <c r="P26" s="89"/>
    </row>
    <row r="27" spans="1:9" s="17" customFormat="1" ht="12.75">
      <c r="A27" s="16" t="s">
        <v>23</v>
      </c>
      <c r="B27" s="16"/>
      <c r="C27" s="16"/>
      <c r="D27" s="16"/>
      <c r="E27" s="16"/>
      <c r="F27" s="16"/>
      <c r="H27" s="555" t="s">
        <v>24</v>
      </c>
      <c r="I27" s="555"/>
    </row>
    <row r="28" s="17" customFormat="1" ht="12.75">
      <c r="A28" s="16"/>
    </row>
    <row r="29" spans="1:10" ht="12.75">
      <c r="A29" s="614"/>
      <c r="B29" s="614"/>
      <c r="C29" s="614"/>
      <c r="D29" s="614"/>
      <c r="E29" s="614"/>
      <c r="F29" s="614"/>
      <c r="G29" s="614"/>
      <c r="H29" s="614"/>
      <c r="I29" s="614"/>
      <c r="J29" s="614"/>
    </row>
  </sheetData>
  <sheetProtection/>
  <mergeCells count="21">
    <mergeCell ref="K9:K10"/>
    <mergeCell ref="C8:J8"/>
    <mergeCell ref="E7:H7"/>
    <mergeCell ref="A3:J3"/>
    <mergeCell ref="I24:J24"/>
    <mergeCell ref="I7:K7"/>
    <mergeCell ref="A7:B7"/>
    <mergeCell ref="A5:K5"/>
    <mergeCell ref="B9:B10"/>
    <mergeCell ref="A29:J29"/>
    <mergeCell ref="E9:F9"/>
    <mergeCell ref="C9:D9"/>
    <mergeCell ref="H27:I27"/>
    <mergeCell ref="A26:J26"/>
    <mergeCell ref="A2:J2"/>
    <mergeCell ref="I1:J1"/>
    <mergeCell ref="A25:J25"/>
    <mergeCell ref="G9:H9"/>
    <mergeCell ref="I9:J9"/>
    <mergeCell ref="D1:E1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I17" sqref="I17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55"/>
      <c r="E1" s="555"/>
      <c r="H1" s="44"/>
      <c r="J1" s="622" t="s">
        <v>72</v>
      </c>
      <c r="K1" s="622"/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18">
      <c r="A3" s="655" t="s">
        <v>712</v>
      </c>
      <c r="B3" s="655"/>
      <c r="C3" s="655"/>
      <c r="D3" s="655"/>
      <c r="E3" s="655"/>
      <c r="F3" s="655"/>
      <c r="G3" s="655"/>
      <c r="H3" s="655"/>
      <c r="I3" s="655"/>
      <c r="J3" s="655"/>
    </row>
    <row r="4" ht="10.5" customHeight="1"/>
    <row r="5" spans="1:12" s="17" customFormat="1" ht="15.75" customHeight="1">
      <c r="A5" s="729" t="s">
        <v>446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7" customFormat="1" ht="12.75">
      <c r="A7" s="522" t="s">
        <v>166</v>
      </c>
      <c r="B7" s="522"/>
      <c r="I7" s="682" t="s">
        <v>793</v>
      </c>
      <c r="J7" s="682"/>
      <c r="K7" s="682"/>
    </row>
    <row r="8" spans="3:10" s="15" customFormat="1" ht="15.75" hidden="1">
      <c r="C8" s="623" t="s">
        <v>16</v>
      </c>
      <c r="D8" s="623"/>
      <c r="E8" s="623"/>
      <c r="F8" s="623"/>
      <c r="G8" s="623"/>
      <c r="H8" s="623"/>
      <c r="I8" s="623"/>
      <c r="J8" s="623"/>
    </row>
    <row r="9" spans="1:19" ht="30" customHeight="1">
      <c r="A9" s="620" t="s">
        <v>26</v>
      </c>
      <c r="B9" s="620" t="s">
        <v>40</v>
      </c>
      <c r="C9" s="534" t="s">
        <v>779</v>
      </c>
      <c r="D9" s="535"/>
      <c r="E9" s="534" t="s">
        <v>485</v>
      </c>
      <c r="F9" s="535"/>
      <c r="G9" s="534" t="s">
        <v>42</v>
      </c>
      <c r="H9" s="535"/>
      <c r="I9" s="530" t="s">
        <v>110</v>
      </c>
      <c r="J9" s="530"/>
      <c r="K9" s="620" t="s">
        <v>523</v>
      </c>
      <c r="R9" s="9"/>
      <c r="S9" s="14"/>
    </row>
    <row r="10" spans="1:11" s="16" customFormat="1" ht="46.5" customHeight="1">
      <c r="A10" s="621"/>
      <c r="B10" s="621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621"/>
    </row>
    <row r="11" spans="1:11" ht="12.75">
      <c r="A11" s="163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9</v>
      </c>
      <c r="J11" s="163">
        <v>10</v>
      </c>
      <c r="K11" s="163">
        <v>11</v>
      </c>
    </row>
    <row r="12" spans="1:11" ht="12.75">
      <c r="A12" s="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8">
        <v>2</v>
      </c>
      <c r="B13" s="9"/>
      <c r="C13" s="9"/>
      <c r="D13" s="9"/>
      <c r="E13" s="730" t="s">
        <v>924</v>
      </c>
      <c r="F13" s="730"/>
      <c r="G13" s="730"/>
      <c r="H13" s="730"/>
      <c r="I13" s="9"/>
      <c r="J13" s="9"/>
      <c r="K13" s="9"/>
    </row>
    <row r="14" spans="1:11" ht="12.75">
      <c r="A14" s="8">
        <v>3</v>
      </c>
      <c r="B14" s="9"/>
      <c r="C14" s="9"/>
      <c r="D14" s="9"/>
      <c r="E14" s="730"/>
      <c r="F14" s="730"/>
      <c r="G14" s="730"/>
      <c r="H14" s="730"/>
      <c r="I14" s="9"/>
      <c r="J14" s="9"/>
      <c r="K14" s="9"/>
    </row>
    <row r="15" spans="1:11" ht="12.75">
      <c r="A15" s="8">
        <v>4</v>
      </c>
      <c r="B15" s="9"/>
      <c r="C15" s="9"/>
      <c r="D15" s="9"/>
      <c r="E15" s="730"/>
      <c r="F15" s="730"/>
      <c r="G15" s="730"/>
      <c r="H15" s="730"/>
      <c r="I15" s="9"/>
      <c r="J15" s="9"/>
      <c r="K15" s="9"/>
    </row>
    <row r="16" spans="1:11" ht="12.75">
      <c r="A16" s="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4" customFormat="1" ht="12.75">
      <c r="A19" s="3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="14" customFormat="1" ht="12.75"/>
    <row r="21" s="14" customFormat="1" ht="12.75">
      <c r="A21" s="12" t="s">
        <v>44</v>
      </c>
    </row>
    <row r="22" spans="3:6" ht="15.75" customHeight="1">
      <c r="C22" s="615"/>
      <c r="D22" s="615"/>
      <c r="E22" s="615"/>
      <c r="F22" s="615"/>
    </row>
    <row r="23" spans="2:16" s="17" customFormat="1" ht="13.5" customHeight="1">
      <c r="B23" s="89"/>
      <c r="C23" s="89"/>
      <c r="D23" s="89"/>
      <c r="E23" s="89"/>
      <c r="F23" s="89"/>
      <c r="G23" s="89"/>
      <c r="H23" s="89"/>
      <c r="I23" s="523" t="s">
        <v>13</v>
      </c>
      <c r="J23" s="523"/>
      <c r="K23" s="89"/>
      <c r="L23" s="89"/>
      <c r="M23" s="89"/>
      <c r="N23" s="89"/>
      <c r="O23" s="89"/>
      <c r="P23" s="89"/>
    </row>
    <row r="24" spans="1:16" s="17" customFormat="1" ht="12.75" customHeight="1">
      <c r="A24" s="512" t="s">
        <v>14</v>
      </c>
      <c r="B24" s="512"/>
      <c r="C24" s="512"/>
      <c r="D24" s="512"/>
      <c r="E24" s="512"/>
      <c r="F24" s="512"/>
      <c r="G24" s="512"/>
      <c r="H24" s="512"/>
      <c r="I24" s="512"/>
      <c r="J24" s="512"/>
      <c r="K24" s="89"/>
      <c r="L24" s="89"/>
      <c r="M24" s="89"/>
      <c r="N24" s="89"/>
      <c r="O24" s="89"/>
      <c r="P24" s="89"/>
    </row>
    <row r="25" spans="1:16" s="17" customFormat="1" ht="12.75" customHeight="1">
      <c r="A25" s="512" t="s">
        <v>20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89"/>
      <c r="L25" s="89"/>
      <c r="M25" s="89"/>
      <c r="N25" s="89"/>
      <c r="O25" s="89"/>
      <c r="P25" s="89"/>
    </row>
    <row r="26" spans="1:9" s="17" customFormat="1" ht="12.75">
      <c r="A26" s="16" t="s">
        <v>23</v>
      </c>
      <c r="B26" s="16"/>
      <c r="C26" s="16"/>
      <c r="D26" s="16"/>
      <c r="E26" s="16"/>
      <c r="F26" s="16"/>
      <c r="H26" s="555" t="s">
        <v>24</v>
      </c>
      <c r="I26" s="555"/>
    </row>
    <row r="27" s="17" customFormat="1" ht="12.75">
      <c r="A27" s="16"/>
    </row>
    <row r="28" spans="1:10" ht="12.75">
      <c r="A28" s="614"/>
      <c r="B28" s="614"/>
      <c r="C28" s="614"/>
      <c r="D28" s="614"/>
      <c r="E28" s="614"/>
      <c r="F28" s="614"/>
      <c r="G28" s="614"/>
      <c r="H28" s="614"/>
      <c r="I28" s="614"/>
      <c r="J28" s="614"/>
    </row>
  </sheetData>
  <sheetProtection/>
  <mergeCells count="22">
    <mergeCell ref="C22:F22"/>
    <mergeCell ref="A7:B7"/>
    <mergeCell ref="A5:L5"/>
    <mergeCell ref="B9:B10"/>
    <mergeCell ref="E13:H15"/>
    <mergeCell ref="C9:D9"/>
    <mergeCell ref="A28:J28"/>
    <mergeCell ref="A24:J24"/>
    <mergeCell ref="I7:K7"/>
    <mergeCell ref="H26:I26"/>
    <mergeCell ref="C8:J8"/>
    <mergeCell ref="G9:H9"/>
    <mergeCell ref="E9:F9"/>
    <mergeCell ref="A9:A10"/>
    <mergeCell ref="A25:J25"/>
    <mergeCell ref="K9:K10"/>
    <mergeCell ref="I23:J23"/>
    <mergeCell ref="J1:K1"/>
    <mergeCell ref="I9:J9"/>
    <mergeCell ref="D1:E1"/>
    <mergeCell ref="A2:J2"/>
    <mergeCell ref="A3:J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I23" sqref="I23:J23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55"/>
      <c r="E1" s="555"/>
      <c r="H1" s="44"/>
      <c r="J1" s="622" t="s">
        <v>486</v>
      </c>
      <c r="K1" s="622"/>
    </row>
    <row r="2" spans="1:10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18">
      <c r="A3" s="655" t="s">
        <v>712</v>
      </c>
      <c r="B3" s="655"/>
      <c r="C3" s="655"/>
      <c r="D3" s="655"/>
      <c r="E3" s="655"/>
      <c r="F3" s="655"/>
      <c r="G3" s="655"/>
      <c r="H3" s="655"/>
      <c r="I3" s="655"/>
      <c r="J3" s="655"/>
    </row>
    <row r="4" ht="10.5" customHeight="1"/>
    <row r="5" spans="1:12" s="17" customFormat="1" ht="15.75" customHeight="1">
      <c r="A5" s="731" t="s">
        <v>496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7" customFormat="1" ht="12.75">
      <c r="A7" s="522" t="s">
        <v>166</v>
      </c>
      <c r="B7" s="522"/>
      <c r="I7" s="682" t="s">
        <v>794</v>
      </c>
      <c r="J7" s="682"/>
      <c r="K7" s="682"/>
    </row>
    <row r="8" spans="3:10" s="15" customFormat="1" ht="15.75" hidden="1">
      <c r="C8" s="623" t="s">
        <v>16</v>
      </c>
      <c r="D8" s="623"/>
      <c r="E8" s="623"/>
      <c r="F8" s="623"/>
      <c r="G8" s="623"/>
      <c r="H8" s="623"/>
      <c r="I8" s="623"/>
      <c r="J8" s="623"/>
    </row>
    <row r="9" spans="1:19" ht="31.5" customHeight="1">
      <c r="A9" s="620" t="s">
        <v>26</v>
      </c>
      <c r="B9" s="620" t="s">
        <v>40</v>
      </c>
      <c r="C9" s="534" t="s">
        <v>780</v>
      </c>
      <c r="D9" s="535"/>
      <c r="E9" s="534" t="s">
        <v>485</v>
      </c>
      <c r="F9" s="535"/>
      <c r="G9" s="534" t="s">
        <v>42</v>
      </c>
      <c r="H9" s="535"/>
      <c r="I9" s="530" t="s">
        <v>110</v>
      </c>
      <c r="J9" s="530"/>
      <c r="K9" s="620" t="s">
        <v>523</v>
      </c>
      <c r="R9" s="9"/>
      <c r="S9" s="14"/>
    </row>
    <row r="10" spans="1:11" s="16" customFormat="1" ht="46.5" customHeight="1">
      <c r="A10" s="621"/>
      <c r="B10" s="621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621"/>
    </row>
    <row r="11" spans="1:11" ht="12.75">
      <c r="A11" s="313">
        <v>1</v>
      </c>
      <c r="B11" s="313">
        <v>2</v>
      </c>
      <c r="C11" s="313">
        <v>3</v>
      </c>
      <c r="D11" s="313">
        <v>4</v>
      </c>
      <c r="E11" s="313">
        <v>5</v>
      </c>
      <c r="F11" s="313">
        <v>6</v>
      </c>
      <c r="G11" s="313">
        <v>7</v>
      </c>
      <c r="H11" s="313">
        <v>8</v>
      </c>
      <c r="I11" s="313">
        <v>9</v>
      </c>
      <c r="J11" s="313">
        <v>10</v>
      </c>
      <c r="K11" s="313">
        <v>11</v>
      </c>
    </row>
    <row r="12" spans="1:11" ht="12.75">
      <c r="A12" s="8">
        <v>1</v>
      </c>
      <c r="B12" s="3" t="s">
        <v>915</v>
      </c>
      <c r="C12" s="3">
        <v>280</v>
      </c>
      <c r="D12" s="3">
        <v>14</v>
      </c>
      <c r="E12" s="3">
        <v>280</v>
      </c>
      <c r="F12" s="3">
        <v>0</v>
      </c>
      <c r="G12" s="3">
        <v>280</v>
      </c>
      <c r="H12" s="3">
        <v>14</v>
      </c>
      <c r="I12" s="3">
        <v>0</v>
      </c>
      <c r="J12" s="3">
        <v>0</v>
      </c>
      <c r="K12" s="3">
        <v>0</v>
      </c>
    </row>
    <row r="13" spans="1:11" ht="12.75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 customHeight="1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5" customHeight="1">
      <c r="A19" s="3" t="s">
        <v>19</v>
      </c>
      <c r="B19" s="3" t="s">
        <v>915</v>
      </c>
      <c r="C19" s="3">
        <v>280</v>
      </c>
      <c r="D19" s="3">
        <v>14</v>
      </c>
      <c r="E19" s="3">
        <v>280</v>
      </c>
      <c r="F19" s="3">
        <v>0</v>
      </c>
      <c r="G19" s="3">
        <v>280</v>
      </c>
      <c r="H19" s="3">
        <v>14</v>
      </c>
      <c r="I19" s="3">
        <v>0</v>
      </c>
      <c r="J19" s="3">
        <v>0</v>
      </c>
      <c r="K19" s="3">
        <v>0</v>
      </c>
    </row>
    <row r="20" s="14" customFormat="1" ht="12.75"/>
    <row r="21" s="14" customFormat="1" ht="12.75">
      <c r="A21" s="12" t="s">
        <v>44</v>
      </c>
    </row>
    <row r="22" spans="3:6" ht="15.75" customHeight="1">
      <c r="C22" s="615"/>
      <c r="D22" s="615"/>
      <c r="E22" s="615"/>
      <c r="F22" s="615"/>
    </row>
    <row r="23" spans="2:16" s="17" customFormat="1" ht="13.5" customHeight="1">
      <c r="B23" s="89"/>
      <c r="C23" s="89"/>
      <c r="D23" s="89"/>
      <c r="E23" s="89"/>
      <c r="F23" s="89"/>
      <c r="G23" s="89"/>
      <c r="H23" s="89"/>
      <c r="I23" s="523" t="s">
        <v>13</v>
      </c>
      <c r="J23" s="523"/>
      <c r="K23" s="89"/>
      <c r="L23" s="89"/>
      <c r="M23" s="89"/>
      <c r="N23" s="89"/>
      <c r="O23" s="89"/>
      <c r="P23" s="89"/>
    </row>
    <row r="24" spans="1:16" s="17" customFormat="1" ht="12.75" customHeight="1">
      <c r="A24" s="512" t="s">
        <v>14</v>
      </c>
      <c r="B24" s="512"/>
      <c r="C24" s="512"/>
      <c r="D24" s="512"/>
      <c r="E24" s="512"/>
      <c r="F24" s="512"/>
      <c r="G24" s="512"/>
      <c r="H24" s="512"/>
      <c r="I24" s="512"/>
      <c r="J24" s="512"/>
      <c r="K24" s="89"/>
      <c r="L24" s="89"/>
      <c r="M24" s="89"/>
      <c r="N24" s="89"/>
      <c r="O24" s="89"/>
      <c r="P24" s="89"/>
    </row>
    <row r="25" spans="1:16" s="17" customFormat="1" ht="12.75" customHeight="1">
      <c r="A25" s="512" t="s">
        <v>20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89"/>
      <c r="L25" s="89"/>
      <c r="M25" s="89"/>
      <c r="N25" s="89"/>
      <c r="O25" s="89"/>
      <c r="P25" s="89"/>
    </row>
    <row r="26" spans="1:9" s="17" customFormat="1" ht="12.75">
      <c r="A26" s="16" t="s">
        <v>23</v>
      </c>
      <c r="B26" s="16"/>
      <c r="C26" s="16"/>
      <c r="D26" s="16"/>
      <c r="E26" s="16"/>
      <c r="F26" s="16"/>
      <c r="H26" s="555" t="s">
        <v>24</v>
      </c>
      <c r="I26" s="555"/>
    </row>
    <row r="27" s="17" customFormat="1" ht="12.75">
      <c r="A27" s="16"/>
    </row>
    <row r="28" spans="1:10" ht="12.75">
      <c r="A28" s="614"/>
      <c r="B28" s="614"/>
      <c r="C28" s="614"/>
      <c r="D28" s="614"/>
      <c r="E28" s="614"/>
      <c r="F28" s="614"/>
      <c r="G28" s="614"/>
      <c r="H28" s="614"/>
      <c r="I28" s="614"/>
      <c r="J28" s="614"/>
    </row>
  </sheetData>
  <sheetProtection/>
  <mergeCells count="21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A28:J28"/>
    <mergeCell ref="K9:K10"/>
    <mergeCell ref="C22:F22"/>
    <mergeCell ref="I23:J23"/>
    <mergeCell ref="A24:J24"/>
    <mergeCell ref="A25:J25"/>
    <mergeCell ref="H26:I2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322" customWidth="1"/>
    <col min="5" max="8" width="18.421875" style="322" customWidth="1"/>
  </cols>
  <sheetData>
    <row r="1" ht="12.75">
      <c r="H1" s="328" t="s">
        <v>525</v>
      </c>
    </row>
    <row r="2" spans="1:15" ht="18">
      <c r="A2" s="610" t="s">
        <v>0</v>
      </c>
      <c r="B2" s="610"/>
      <c r="C2" s="610"/>
      <c r="D2" s="610"/>
      <c r="E2" s="610"/>
      <c r="F2" s="610"/>
      <c r="G2" s="610"/>
      <c r="H2" s="610"/>
      <c r="I2" s="252"/>
      <c r="J2" s="252"/>
      <c r="K2" s="252"/>
      <c r="L2" s="252"/>
      <c r="M2" s="252"/>
      <c r="N2" s="252"/>
      <c r="O2" s="252"/>
    </row>
    <row r="3" spans="1:15" ht="21">
      <c r="A3" s="611" t="s">
        <v>712</v>
      </c>
      <c r="B3" s="611"/>
      <c r="C3" s="611"/>
      <c r="D3" s="611"/>
      <c r="E3" s="611"/>
      <c r="F3" s="611"/>
      <c r="G3" s="611"/>
      <c r="H3" s="611"/>
      <c r="I3" s="253"/>
      <c r="J3" s="253"/>
      <c r="K3" s="253"/>
      <c r="L3" s="253"/>
      <c r="M3" s="253"/>
      <c r="N3" s="253"/>
      <c r="O3" s="253"/>
    </row>
    <row r="4" spans="1:15" ht="15">
      <c r="A4" s="220"/>
      <c r="B4" s="220"/>
      <c r="C4" s="220"/>
      <c r="D4" s="319"/>
      <c r="E4" s="319"/>
      <c r="F4" s="319"/>
      <c r="G4" s="319"/>
      <c r="H4" s="319"/>
      <c r="I4" s="220"/>
      <c r="J4" s="220"/>
      <c r="K4" s="220"/>
      <c r="L4" s="220"/>
      <c r="M4" s="220"/>
      <c r="N4" s="220"/>
      <c r="O4" s="220"/>
    </row>
    <row r="5" spans="1:15" ht="18">
      <c r="A5" s="610" t="s">
        <v>524</v>
      </c>
      <c r="B5" s="610"/>
      <c r="C5" s="610"/>
      <c r="D5" s="610"/>
      <c r="E5" s="610"/>
      <c r="F5" s="610"/>
      <c r="G5" s="610"/>
      <c r="H5" s="610"/>
      <c r="I5" s="252"/>
      <c r="J5" s="252"/>
      <c r="K5" s="252"/>
      <c r="L5" s="252"/>
      <c r="M5" s="252"/>
      <c r="N5" s="252"/>
      <c r="O5" s="252"/>
    </row>
    <row r="6" spans="1:15" ht="15">
      <c r="A6" s="221" t="s">
        <v>260</v>
      </c>
      <c r="B6" s="221"/>
      <c r="C6" s="220"/>
      <c r="D6" s="319"/>
      <c r="E6" s="319"/>
      <c r="F6" s="737" t="s">
        <v>791</v>
      </c>
      <c r="G6" s="737"/>
      <c r="H6" s="737"/>
      <c r="I6" s="220"/>
      <c r="J6" s="220"/>
      <c r="K6" s="220"/>
      <c r="L6" s="254"/>
      <c r="M6" s="254"/>
      <c r="N6" s="735"/>
      <c r="O6" s="735"/>
    </row>
    <row r="7" spans="1:8" ht="31.5" customHeight="1">
      <c r="A7" s="710" t="s">
        <v>2</v>
      </c>
      <c r="B7" s="710" t="s">
        <v>3</v>
      </c>
      <c r="C7" s="736" t="s">
        <v>396</v>
      </c>
      <c r="D7" s="732" t="s">
        <v>502</v>
      </c>
      <c r="E7" s="733"/>
      <c r="F7" s="733"/>
      <c r="G7" s="733"/>
      <c r="H7" s="734"/>
    </row>
    <row r="8" spans="1:8" ht="34.5" customHeight="1">
      <c r="A8" s="710"/>
      <c r="B8" s="710"/>
      <c r="C8" s="736"/>
      <c r="D8" s="320" t="s">
        <v>503</v>
      </c>
      <c r="E8" s="320" t="s">
        <v>504</v>
      </c>
      <c r="F8" s="320" t="s">
        <v>505</v>
      </c>
      <c r="G8" s="320" t="s">
        <v>661</v>
      </c>
      <c r="H8" s="320" t="s">
        <v>50</v>
      </c>
    </row>
    <row r="9" spans="1:8" ht="15">
      <c r="A9" s="238">
        <v>1</v>
      </c>
      <c r="B9" s="238">
        <v>2</v>
      </c>
      <c r="C9" s="238">
        <v>3</v>
      </c>
      <c r="D9" s="238">
        <v>4</v>
      </c>
      <c r="E9" s="238">
        <v>5</v>
      </c>
      <c r="F9" s="238">
        <v>6</v>
      </c>
      <c r="G9" s="238">
        <v>7</v>
      </c>
      <c r="H9" s="238">
        <v>8</v>
      </c>
    </row>
    <row r="10" spans="1:8" ht="12.75">
      <c r="A10" s="8">
        <v>1</v>
      </c>
      <c r="B10" s="3" t="s">
        <v>915</v>
      </c>
      <c r="C10" s="3">
        <v>280</v>
      </c>
      <c r="D10" s="373">
        <v>280</v>
      </c>
      <c r="E10" s="373">
        <v>0</v>
      </c>
      <c r="F10" s="373">
        <v>0</v>
      </c>
      <c r="G10" s="373">
        <v>0</v>
      </c>
      <c r="H10" s="373">
        <v>0</v>
      </c>
    </row>
    <row r="11" spans="1:8" ht="12.75">
      <c r="A11" s="8">
        <v>2</v>
      </c>
      <c r="B11" s="9"/>
      <c r="C11" s="9"/>
      <c r="D11" s="225"/>
      <c r="E11" s="225"/>
      <c r="F11" s="225"/>
      <c r="G11" s="225"/>
      <c r="H11" s="225"/>
    </row>
    <row r="12" spans="1:8" ht="12.75">
      <c r="A12" s="8">
        <v>3</v>
      </c>
      <c r="B12" s="9"/>
      <c r="C12" s="9"/>
      <c r="D12" s="225"/>
      <c r="E12" s="225"/>
      <c r="F12" s="225"/>
      <c r="G12" s="225"/>
      <c r="H12" s="225"/>
    </row>
    <row r="13" spans="1:8" ht="12.75">
      <c r="A13" s="8">
        <v>4</v>
      </c>
      <c r="B13" s="9"/>
      <c r="C13" s="9"/>
      <c r="D13" s="225"/>
      <c r="E13" s="225"/>
      <c r="F13" s="225"/>
      <c r="G13" s="225"/>
      <c r="H13" s="225"/>
    </row>
    <row r="14" spans="1:8" ht="12.75">
      <c r="A14" s="8">
        <v>5</v>
      </c>
      <c r="B14" s="9"/>
      <c r="C14" s="9"/>
      <c r="D14" s="225"/>
      <c r="E14" s="225"/>
      <c r="F14" s="225"/>
      <c r="G14" s="225"/>
      <c r="H14" s="225"/>
    </row>
    <row r="15" spans="1:8" ht="12.75">
      <c r="A15" s="8">
        <v>6</v>
      </c>
      <c r="B15" s="9"/>
      <c r="C15" s="9"/>
      <c r="D15" s="225"/>
      <c r="E15" s="225"/>
      <c r="F15" s="225"/>
      <c r="G15" s="225"/>
      <c r="H15" s="225"/>
    </row>
    <row r="16" spans="1:8" ht="12.75">
      <c r="A16" s="8">
        <v>7</v>
      </c>
      <c r="B16" s="9"/>
      <c r="C16" s="9"/>
      <c r="D16" s="225"/>
      <c r="E16" s="225"/>
      <c r="F16" s="225"/>
      <c r="G16" s="225"/>
      <c r="H16" s="225"/>
    </row>
    <row r="17" spans="1:8" ht="15" customHeight="1">
      <c r="A17" s="183" t="s">
        <v>7</v>
      </c>
      <c r="B17" s="159"/>
      <c r="C17" s="159"/>
      <c r="D17" s="156"/>
      <c r="E17" s="156"/>
      <c r="F17" s="156"/>
      <c r="G17" s="156"/>
      <c r="H17" s="156"/>
    </row>
    <row r="18" spans="1:8" ht="15" customHeight="1">
      <c r="A18" s="159" t="s">
        <v>19</v>
      </c>
      <c r="B18" s="3" t="s">
        <v>915</v>
      </c>
      <c r="C18" s="3">
        <v>280</v>
      </c>
      <c r="D18" s="373">
        <v>280</v>
      </c>
      <c r="E18" s="373">
        <v>0</v>
      </c>
      <c r="F18" s="373">
        <v>0</v>
      </c>
      <c r="G18" s="373">
        <v>0</v>
      </c>
      <c r="H18" s="373">
        <v>0</v>
      </c>
    </row>
    <row r="19" spans="1:8" ht="15" customHeight="1">
      <c r="A19" s="227"/>
      <c r="B19" s="227"/>
      <c r="C19" s="227"/>
      <c r="D19" s="228"/>
      <c r="E19" s="228"/>
      <c r="F19" s="228"/>
      <c r="G19" s="228"/>
      <c r="H19" s="228"/>
    </row>
    <row r="20" spans="1:8" ht="15" customHeight="1">
      <c r="A20" s="227"/>
      <c r="B20" s="227"/>
      <c r="C20" s="227"/>
      <c r="D20" s="228"/>
      <c r="E20" s="228"/>
      <c r="F20" s="228"/>
      <c r="G20" s="228"/>
      <c r="H20" s="228"/>
    </row>
    <row r="21" spans="1:9" ht="15" customHeight="1">
      <c r="A21" s="227"/>
      <c r="B21" s="227"/>
      <c r="C21" s="227"/>
      <c r="D21" s="608" t="s">
        <v>13</v>
      </c>
      <c r="E21" s="608"/>
      <c r="F21" s="608"/>
      <c r="G21" s="608"/>
      <c r="H21" s="608"/>
      <c r="I21" s="608"/>
    </row>
    <row r="22" spans="1:9" ht="12.75">
      <c r="A22" s="227" t="s">
        <v>12</v>
      </c>
      <c r="C22" s="227"/>
      <c r="D22" s="608" t="s">
        <v>14</v>
      </c>
      <c r="E22" s="608"/>
      <c r="F22" s="608"/>
      <c r="G22" s="608"/>
      <c r="H22" s="608"/>
      <c r="I22" s="608"/>
    </row>
    <row r="23" spans="4:9" ht="12.75">
      <c r="D23" s="608" t="s">
        <v>90</v>
      </c>
      <c r="E23" s="608"/>
      <c r="F23" s="608"/>
      <c r="G23" s="608"/>
      <c r="H23" s="608"/>
      <c r="I23" s="608"/>
    </row>
    <row r="24" spans="4:9" ht="12.75">
      <c r="D24" s="609" t="s">
        <v>87</v>
      </c>
      <c r="E24" s="609"/>
      <c r="F24" s="609"/>
      <c r="G24" s="609"/>
      <c r="H24" s="609"/>
      <c r="I24" s="227"/>
    </row>
  </sheetData>
  <sheetProtection/>
  <mergeCells count="13">
    <mergeCell ref="N6:O6"/>
    <mergeCell ref="A7:A8"/>
    <mergeCell ref="B7:B8"/>
    <mergeCell ref="C7:C8"/>
    <mergeCell ref="F6:H6"/>
    <mergeCell ref="D21:I21"/>
    <mergeCell ref="D22:I22"/>
    <mergeCell ref="D23:I23"/>
    <mergeCell ref="D24:H24"/>
    <mergeCell ref="A2:H2"/>
    <mergeCell ref="A3:H3"/>
    <mergeCell ref="A5:H5"/>
    <mergeCell ref="D7:H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="86" zoomScaleNormal="80" zoomScaleSheetLayoutView="86" zoomScalePageLayoutView="0" workbookViewId="0" topLeftCell="A26">
      <selection activeCell="A55" sqref="A55:Q55"/>
    </sheetView>
  </sheetViews>
  <sheetFormatPr defaultColWidth="9.140625" defaultRowHeight="12.75"/>
  <cols>
    <col min="1" max="1" width="9.28125" style="16" customWidth="1"/>
    <col min="2" max="3" width="8.57421875" style="16" customWidth="1"/>
    <col min="4" max="4" width="12.00390625" style="16" customWidth="1"/>
    <col min="5" max="5" width="8.57421875" style="16" customWidth="1"/>
    <col min="6" max="6" width="9.57421875" style="16" customWidth="1"/>
    <col min="7" max="7" width="8.57421875" style="16" customWidth="1"/>
    <col min="8" max="8" width="11.7109375" style="16" customWidth="1"/>
    <col min="9" max="15" width="8.57421875" style="16" customWidth="1"/>
    <col min="16" max="16" width="8.421875" style="16" customWidth="1"/>
    <col min="17" max="19" width="8.57421875" style="16" customWidth="1"/>
    <col min="20" max="16384" width="9.140625" style="16" customWidth="1"/>
  </cols>
  <sheetData>
    <row r="1" spans="1:19" ht="12.75">
      <c r="A1" s="16" t="s">
        <v>11</v>
      </c>
      <c r="H1" s="555"/>
      <c r="I1" s="555"/>
      <c r="R1" s="558" t="s">
        <v>59</v>
      </c>
      <c r="S1" s="558"/>
    </row>
    <row r="2" spans="1:19" s="15" customFormat="1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</row>
    <row r="3" spans="1:19" s="15" customFormat="1" ht="20.25" customHeight="1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</row>
    <row r="5" spans="1:19" s="15" customFormat="1" ht="15.75">
      <c r="A5" s="561" t="s">
        <v>751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</row>
    <row r="6" spans="1:2" ht="12.75">
      <c r="A6" s="522" t="s">
        <v>166</v>
      </c>
      <c r="B6" s="522"/>
    </row>
    <row r="7" spans="1:19" ht="12.75">
      <c r="A7" s="522" t="s">
        <v>173</v>
      </c>
      <c r="B7" s="522"/>
      <c r="C7" s="522"/>
      <c r="D7" s="522"/>
      <c r="E7" s="522"/>
      <c r="F7" s="522"/>
      <c r="G7" s="522"/>
      <c r="H7" s="522"/>
      <c r="I7" s="522"/>
      <c r="R7" s="32"/>
      <c r="S7" s="32"/>
    </row>
    <row r="9" spans="1:12" ht="18" customHeight="1">
      <c r="A9" s="5"/>
      <c r="B9" s="530" t="s">
        <v>46</v>
      </c>
      <c r="C9" s="530"/>
      <c r="D9" s="530" t="s">
        <v>47</v>
      </c>
      <c r="E9" s="530"/>
      <c r="F9" s="530" t="s">
        <v>48</v>
      </c>
      <c r="G9" s="530"/>
      <c r="H9" s="556" t="s">
        <v>49</v>
      </c>
      <c r="I9" s="556"/>
      <c r="J9" s="530" t="s">
        <v>50</v>
      </c>
      <c r="K9" s="530"/>
      <c r="L9" s="28" t="s">
        <v>19</v>
      </c>
    </row>
    <row r="10" spans="1:12" s="71" customFormat="1" ht="13.5" customHeight="1">
      <c r="A10" s="73">
        <v>1</v>
      </c>
      <c r="B10" s="533">
        <v>2</v>
      </c>
      <c r="C10" s="533"/>
      <c r="D10" s="533">
        <v>3</v>
      </c>
      <c r="E10" s="533"/>
      <c r="F10" s="533">
        <v>4</v>
      </c>
      <c r="G10" s="533"/>
      <c r="H10" s="533">
        <v>5</v>
      </c>
      <c r="I10" s="533"/>
      <c r="J10" s="533">
        <v>6</v>
      </c>
      <c r="K10" s="533"/>
      <c r="L10" s="73">
        <v>7</v>
      </c>
    </row>
    <row r="11" spans="1:12" ht="12.75">
      <c r="A11" s="3" t="s">
        <v>51</v>
      </c>
      <c r="B11" s="516">
        <v>8</v>
      </c>
      <c r="C11" s="516"/>
      <c r="D11" s="516">
        <v>190</v>
      </c>
      <c r="E11" s="516"/>
      <c r="F11" s="516">
        <v>0</v>
      </c>
      <c r="G11" s="516"/>
      <c r="H11" s="516">
        <v>2</v>
      </c>
      <c r="I11" s="516"/>
      <c r="J11" s="516">
        <v>0</v>
      </c>
      <c r="K11" s="516"/>
      <c r="L11" s="19">
        <v>200</v>
      </c>
    </row>
    <row r="12" spans="1:12" ht="12.75">
      <c r="A12" s="3" t="s">
        <v>52</v>
      </c>
      <c r="B12" s="516">
        <v>15</v>
      </c>
      <c r="C12" s="516"/>
      <c r="D12" s="516">
        <v>681</v>
      </c>
      <c r="E12" s="516"/>
      <c r="F12" s="516">
        <v>12</v>
      </c>
      <c r="G12" s="516"/>
      <c r="H12" s="516">
        <v>9</v>
      </c>
      <c r="I12" s="516"/>
      <c r="J12" s="516">
        <v>9</v>
      </c>
      <c r="K12" s="516"/>
      <c r="L12" s="19">
        <f>SUM(B12:K12)</f>
        <v>726</v>
      </c>
    </row>
    <row r="13" spans="1:12" ht="12.75">
      <c r="A13" s="3" t="s">
        <v>19</v>
      </c>
      <c r="B13" s="518">
        <f>SUM(B11:B12)</f>
        <v>23</v>
      </c>
      <c r="C13" s="518"/>
      <c r="D13" s="518">
        <f>SUM(D11:D12)</f>
        <v>871</v>
      </c>
      <c r="E13" s="518"/>
      <c r="F13" s="518">
        <f>SUM(F11:F12)</f>
        <v>12</v>
      </c>
      <c r="G13" s="518"/>
      <c r="H13" s="518">
        <f>SUM(H11:H12)</f>
        <v>11</v>
      </c>
      <c r="I13" s="518"/>
      <c r="J13" s="518">
        <f>SUM(J11:J12)</f>
        <v>9</v>
      </c>
      <c r="K13" s="518"/>
      <c r="L13" s="3">
        <f>SUM(L11:L12)</f>
        <v>926</v>
      </c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562" t="s">
        <v>436</v>
      </c>
      <c r="B15" s="562"/>
      <c r="C15" s="562"/>
      <c r="D15" s="562"/>
      <c r="E15" s="562"/>
      <c r="F15" s="562"/>
      <c r="G15" s="562"/>
      <c r="H15" s="13"/>
      <c r="I15" s="13"/>
      <c r="J15" s="13"/>
      <c r="K15" s="13"/>
      <c r="L15" s="13"/>
    </row>
    <row r="16" spans="1:12" ht="12.75" customHeight="1">
      <c r="A16" s="564" t="s">
        <v>182</v>
      </c>
      <c r="B16" s="565"/>
      <c r="C16" s="563" t="s">
        <v>208</v>
      </c>
      <c r="D16" s="563"/>
      <c r="E16" s="3" t="s">
        <v>19</v>
      </c>
      <c r="I16" s="13"/>
      <c r="J16" s="13"/>
      <c r="K16" s="13"/>
      <c r="L16" s="13"/>
    </row>
    <row r="17" spans="1:12" ht="12.75">
      <c r="A17" s="520">
        <v>1000</v>
      </c>
      <c r="B17" s="521"/>
      <c r="C17" s="566">
        <f>155.05*25-1000</f>
        <v>2876.2500000000005</v>
      </c>
      <c r="D17" s="567"/>
      <c r="E17" s="383">
        <f>A17+C17</f>
        <v>3876.2500000000005</v>
      </c>
      <c r="I17" s="13"/>
      <c r="J17" s="13"/>
      <c r="K17" s="13"/>
      <c r="L17" s="13"/>
    </row>
    <row r="18" spans="1:12" ht="12.75">
      <c r="A18" s="520"/>
      <c r="B18" s="521"/>
      <c r="C18" s="520"/>
      <c r="D18" s="521"/>
      <c r="E18" s="3"/>
      <c r="I18" s="13"/>
      <c r="J18" s="13"/>
      <c r="K18" s="13"/>
      <c r="L18" s="13"/>
    </row>
    <row r="19" spans="1:12" ht="12.75">
      <c r="A19" s="288"/>
      <c r="B19" s="288"/>
      <c r="C19" s="288"/>
      <c r="D19" s="288"/>
      <c r="E19" s="288"/>
      <c r="F19" s="288"/>
      <c r="G19" s="288"/>
      <c r="H19" s="13"/>
      <c r="I19" s="13"/>
      <c r="J19" s="13"/>
      <c r="K19" s="13"/>
      <c r="L19" s="13"/>
    </row>
    <row r="21" spans="1:19" ht="18.75" customHeight="1">
      <c r="A21" s="568" t="s">
        <v>174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</row>
    <row r="22" spans="1:20" ht="12.75">
      <c r="A22" s="530" t="s">
        <v>26</v>
      </c>
      <c r="B22" s="530" t="s">
        <v>53</v>
      </c>
      <c r="C22" s="530"/>
      <c r="D22" s="530"/>
      <c r="E22" s="536" t="s">
        <v>27</v>
      </c>
      <c r="F22" s="536"/>
      <c r="G22" s="536"/>
      <c r="H22" s="536"/>
      <c r="I22" s="536"/>
      <c r="J22" s="536"/>
      <c r="K22" s="536"/>
      <c r="L22" s="536"/>
      <c r="M22" s="518" t="s">
        <v>28</v>
      </c>
      <c r="N22" s="518"/>
      <c r="O22" s="518"/>
      <c r="P22" s="518"/>
      <c r="Q22" s="518"/>
      <c r="R22" s="518"/>
      <c r="S22" s="518"/>
      <c r="T22" s="518"/>
    </row>
    <row r="23" spans="1:20" ht="33.75" customHeight="1">
      <c r="A23" s="530"/>
      <c r="B23" s="530"/>
      <c r="C23" s="530"/>
      <c r="D23" s="530"/>
      <c r="E23" s="534" t="s">
        <v>136</v>
      </c>
      <c r="F23" s="535"/>
      <c r="G23" s="534" t="s">
        <v>175</v>
      </c>
      <c r="H23" s="535"/>
      <c r="I23" s="530" t="s">
        <v>54</v>
      </c>
      <c r="J23" s="530"/>
      <c r="K23" s="534" t="s">
        <v>99</v>
      </c>
      <c r="L23" s="535"/>
      <c r="M23" s="534" t="s">
        <v>100</v>
      </c>
      <c r="N23" s="535"/>
      <c r="O23" s="534" t="s">
        <v>175</v>
      </c>
      <c r="P23" s="535"/>
      <c r="Q23" s="530" t="s">
        <v>54</v>
      </c>
      <c r="R23" s="530"/>
      <c r="S23" s="530" t="s">
        <v>99</v>
      </c>
      <c r="T23" s="530"/>
    </row>
    <row r="24" spans="1:20" s="71" customFormat="1" ht="15.75" customHeight="1">
      <c r="A24" s="73">
        <v>1</v>
      </c>
      <c r="B24" s="531">
        <v>2</v>
      </c>
      <c r="C24" s="553"/>
      <c r="D24" s="532"/>
      <c r="E24" s="531">
        <v>3</v>
      </c>
      <c r="F24" s="532"/>
      <c r="G24" s="531">
        <v>4</v>
      </c>
      <c r="H24" s="532"/>
      <c r="I24" s="533">
        <v>5</v>
      </c>
      <c r="J24" s="533"/>
      <c r="K24" s="533">
        <v>6</v>
      </c>
      <c r="L24" s="533"/>
      <c r="M24" s="531">
        <v>3</v>
      </c>
      <c r="N24" s="532"/>
      <c r="O24" s="531">
        <v>4</v>
      </c>
      <c r="P24" s="532"/>
      <c r="Q24" s="533">
        <v>5</v>
      </c>
      <c r="R24" s="533"/>
      <c r="S24" s="533">
        <v>6</v>
      </c>
      <c r="T24" s="533"/>
    </row>
    <row r="25" spans="1:20" ht="27.75" customHeight="1">
      <c r="A25" s="70">
        <v>1</v>
      </c>
      <c r="B25" s="540" t="s">
        <v>495</v>
      </c>
      <c r="C25" s="541"/>
      <c r="D25" s="542"/>
      <c r="E25" s="524">
        <v>100</v>
      </c>
      <c r="F25" s="525"/>
      <c r="G25" s="520" t="s">
        <v>363</v>
      </c>
      <c r="H25" s="521"/>
      <c r="I25" s="516">
        <v>340</v>
      </c>
      <c r="J25" s="516"/>
      <c r="K25" s="516">
        <v>6</v>
      </c>
      <c r="L25" s="516"/>
      <c r="M25" s="524">
        <v>150</v>
      </c>
      <c r="N25" s="525"/>
      <c r="O25" s="520" t="s">
        <v>363</v>
      </c>
      <c r="P25" s="521"/>
      <c r="Q25" s="516">
        <v>500</v>
      </c>
      <c r="R25" s="516"/>
      <c r="S25" s="516">
        <v>9</v>
      </c>
      <c r="T25" s="516"/>
    </row>
    <row r="26" spans="1:20" ht="12.75">
      <c r="A26" s="70">
        <v>2</v>
      </c>
      <c r="B26" s="537" t="s">
        <v>55</v>
      </c>
      <c r="C26" s="538"/>
      <c r="D26" s="539"/>
      <c r="E26" s="524">
        <v>20</v>
      </c>
      <c r="F26" s="525"/>
      <c r="G26" s="528">
        <v>3</v>
      </c>
      <c r="H26" s="529"/>
      <c r="I26" s="516">
        <v>60</v>
      </c>
      <c r="J26" s="516"/>
      <c r="K26" s="516">
        <v>4</v>
      </c>
      <c r="L26" s="516"/>
      <c r="M26" s="524">
        <v>30</v>
      </c>
      <c r="N26" s="525"/>
      <c r="O26" s="528">
        <v>4</v>
      </c>
      <c r="P26" s="529"/>
      <c r="Q26" s="516">
        <v>90</v>
      </c>
      <c r="R26" s="516"/>
      <c r="S26" s="516">
        <v>6</v>
      </c>
      <c r="T26" s="516"/>
    </row>
    <row r="27" spans="1:20" ht="12.75">
      <c r="A27" s="70">
        <v>3</v>
      </c>
      <c r="B27" s="537" t="s">
        <v>176</v>
      </c>
      <c r="C27" s="538"/>
      <c r="D27" s="539"/>
      <c r="E27" s="524">
        <v>50</v>
      </c>
      <c r="F27" s="525"/>
      <c r="G27" s="528">
        <v>3</v>
      </c>
      <c r="H27" s="529"/>
      <c r="I27" s="516">
        <v>25</v>
      </c>
      <c r="J27" s="516"/>
      <c r="K27" s="516">
        <v>4</v>
      </c>
      <c r="L27" s="516"/>
      <c r="M27" s="524">
        <v>75</v>
      </c>
      <c r="N27" s="525"/>
      <c r="O27" s="528">
        <v>4</v>
      </c>
      <c r="P27" s="529"/>
      <c r="Q27" s="516">
        <v>38</v>
      </c>
      <c r="R27" s="516"/>
      <c r="S27" s="516">
        <v>6</v>
      </c>
      <c r="T27" s="516"/>
    </row>
    <row r="28" spans="1:20" ht="12.75">
      <c r="A28" s="70">
        <v>4</v>
      </c>
      <c r="B28" s="537" t="s">
        <v>56</v>
      </c>
      <c r="C28" s="538"/>
      <c r="D28" s="539"/>
      <c r="E28" s="524">
        <v>5</v>
      </c>
      <c r="F28" s="525"/>
      <c r="G28" s="528">
        <v>0.6</v>
      </c>
      <c r="H28" s="529"/>
      <c r="I28" s="516">
        <v>45</v>
      </c>
      <c r="J28" s="516"/>
      <c r="K28" s="516">
        <v>0</v>
      </c>
      <c r="L28" s="516"/>
      <c r="M28" s="524">
        <v>7.5</v>
      </c>
      <c r="N28" s="525"/>
      <c r="O28" s="528">
        <v>0.9</v>
      </c>
      <c r="P28" s="529"/>
      <c r="Q28" s="516">
        <v>63</v>
      </c>
      <c r="R28" s="516"/>
      <c r="S28" s="516">
        <v>0</v>
      </c>
      <c r="T28" s="516"/>
    </row>
    <row r="29" spans="1:20" ht="12.75">
      <c r="A29" s="70">
        <v>5</v>
      </c>
      <c r="B29" s="537" t="s">
        <v>57</v>
      </c>
      <c r="C29" s="538"/>
      <c r="D29" s="539"/>
      <c r="E29" s="524" t="s">
        <v>895</v>
      </c>
      <c r="F29" s="525"/>
      <c r="G29" s="528">
        <v>1</v>
      </c>
      <c r="H29" s="529"/>
      <c r="I29" s="516">
        <v>0</v>
      </c>
      <c r="J29" s="516"/>
      <c r="K29" s="516">
        <v>0</v>
      </c>
      <c r="L29" s="516"/>
      <c r="M29" s="524" t="s">
        <v>896</v>
      </c>
      <c r="N29" s="525"/>
      <c r="O29" s="528">
        <v>0.75</v>
      </c>
      <c r="P29" s="529"/>
      <c r="Q29" s="516">
        <v>0</v>
      </c>
      <c r="R29" s="516"/>
      <c r="S29" s="516">
        <v>0</v>
      </c>
      <c r="T29" s="516"/>
    </row>
    <row r="30" spans="1:20" ht="12.75">
      <c r="A30" s="70">
        <v>6</v>
      </c>
      <c r="B30" s="537" t="s">
        <v>58</v>
      </c>
      <c r="C30" s="538"/>
      <c r="D30" s="539"/>
      <c r="E30" s="524" t="s">
        <v>897</v>
      </c>
      <c r="F30" s="525"/>
      <c r="G30" s="528">
        <v>1.9</v>
      </c>
      <c r="H30" s="529"/>
      <c r="I30" s="516">
        <v>0</v>
      </c>
      <c r="J30" s="516"/>
      <c r="K30" s="516">
        <v>0</v>
      </c>
      <c r="L30" s="516"/>
      <c r="M30" s="524" t="s">
        <v>897</v>
      </c>
      <c r="N30" s="525"/>
      <c r="O30" s="528">
        <v>2.19</v>
      </c>
      <c r="P30" s="529"/>
      <c r="Q30" s="516">
        <v>0</v>
      </c>
      <c r="R30" s="516"/>
      <c r="S30" s="516">
        <v>0</v>
      </c>
      <c r="T30" s="516"/>
    </row>
    <row r="31" spans="1:20" ht="12.75">
      <c r="A31" s="70">
        <v>7</v>
      </c>
      <c r="B31" s="552" t="s">
        <v>177</v>
      </c>
      <c r="C31" s="552"/>
      <c r="D31" s="552"/>
      <c r="E31" s="516" t="s">
        <v>898</v>
      </c>
      <c r="F31" s="516"/>
      <c r="G31" s="527">
        <v>4</v>
      </c>
      <c r="H31" s="527"/>
      <c r="I31" s="516">
        <v>200</v>
      </c>
      <c r="J31" s="516"/>
      <c r="K31" s="516">
        <v>0</v>
      </c>
      <c r="L31" s="516"/>
      <c r="M31" s="516" t="s">
        <v>898</v>
      </c>
      <c r="N31" s="516"/>
      <c r="O31" s="527">
        <v>4.45</v>
      </c>
      <c r="P31" s="527"/>
      <c r="Q31" s="516">
        <v>225</v>
      </c>
      <c r="R31" s="516"/>
      <c r="S31" s="516">
        <v>0</v>
      </c>
      <c r="T31" s="516"/>
    </row>
    <row r="32" spans="1:20" ht="12.75">
      <c r="A32" s="70"/>
      <c r="B32" s="530" t="s">
        <v>19</v>
      </c>
      <c r="C32" s="530"/>
      <c r="D32" s="530"/>
      <c r="E32" s="518"/>
      <c r="F32" s="518"/>
      <c r="G32" s="526">
        <v>13.5</v>
      </c>
      <c r="H32" s="526"/>
      <c r="I32" s="518">
        <v>670</v>
      </c>
      <c r="J32" s="518"/>
      <c r="K32" s="518">
        <v>14</v>
      </c>
      <c r="L32" s="518"/>
      <c r="M32" s="518"/>
      <c r="N32" s="518"/>
      <c r="O32" s="526">
        <v>16.29</v>
      </c>
      <c r="P32" s="526"/>
      <c r="Q32" s="518">
        <v>916</v>
      </c>
      <c r="R32" s="518"/>
      <c r="S32" s="518">
        <v>21</v>
      </c>
      <c r="T32" s="518"/>
    </row>
    <row r="33" spans="1:20" ht="12.75">
      <c r="A33" s="129"/>
      <c r="B33" s="130"/>
      <c r="C33" s="130"/>
      <c r="D33" s="13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>
      <c r="A34" s="291" t="s">
        <v>416</v>
      </c>
      <c r="B34" s="517" t="s">
        <v>471</v>
      </c>
      <c r="C34" s="517"/>
      <c r="D34" s="517"/>
      <c r="E34" s="517"/>
      <c r="F34" s="517"/>
      <c r="G34" s="517"/>
      <c r="H34" s="51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2.75">
      <c r="A35" s="291"/>
      <c r="B35" s="130"/>
      <c r="C35" s="130"/>
      <c r="D35" s="13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2" customFormat="1" ht="17.25" customHeight="1">
      <c r="A36" s="2" t="s">
        <v>26</v>
      </c>
      <c r="B36" s="543" t="s">
        <v>417</v>
      </c>
      <c r="C36" s="544"/>
      <c r="D36" s="545"/>
      <c r="E36" s="534" t="s">
        <v>27</v>
      </c>
      <c r="F36" s="554"/>
      <c r="G36" s="554"/>
      <c r="H36" s="554"/>
      <c r="I36" s="554"/>
      <c r="J36" s="535"/>
      <c r="K36" s="518" t="s">
        <v>28</v>
      </c>
      <c r="L36" s="518"/>
      <c r="M36" s="518"/>
      <c r="N36" s="518"/>
      <c r="O36" s="518"/>
      <c r="P36" s="518"/>
      <c r="Q36" s="519"/>
      <c r="R36" s="519"/>
      <c r="S36" s="519"/>
      <c r="T36" s="519"/>
    </row>
    <row r="37" spans="1:20" ht="12.75">
      <c r="A37" s="4"/>
      <c r="B37" s="546"/>
      <c r="C37" s="547"/>
      <c r="D37" s="548"/>
      <c r="E37" s="520" t="s">
        <v>433</v>
      </c>
      <c r="F37" s="521"/>
      <c r="G37" s="520" t="s">
        <v>434</v>
      </c>
      <c r="H37" s="521"/>
      <c r="I37" s="520" t="s">
        <v>435</v>
      </c>
      <c r="J37" s="521"/>
      <c r="K37" s="518" t="s">
        <v>433</v>
      </c>
      <c r="L37" s="518"/>
      <c r="M37" s="518" t="s">
        <v>434</v>
      </c>
      <c r="N37" s="518"/>
      <c r="O37" s="518" t="s">
        <v>435</v>
      </c>
      <c r="P37" s="518"/>
      <c r="Q37" s="13"/>
      <c r="R37" s="13"/>
      <c r="S37" s="13"/>
      <c r="T37" s="13"/>
    </row>
    <row r="38" spans="1:20" ht="12.75">
      <c r="A38" s="70">
        <v>1</v>
      </c>
      <c r="B38" s="520" t="s">
        <v>899</v>
      </c>
      <c r="C38" s="549"/>
      <c r="D38" s="521"/>
      <c r="E38" s="520" t="s">
        <v>900</v>
      </c>
      <c r="F38" s="521"/>
      <c r="G38" s="520">
        <v>2.5</v>
      </c>
      <c r="H38" s="521"/>
      <c r="I38" s="520" t="s">
        <v>901</v>
      </c>
      <c r="J38" s="521"/>
      <c r="K38" s="518" t="s">
        <v>902</v>
      </c>
      <c r="L38" s="518"/>
      <c r="M38" s="518">
        <v>3</v>
      </c>
      <c r="N38" s="518"/>
      <c r="O38" s="518" t="s">
        <v>901</v>
      </c>
      <c r="P38" s="518"/>
      <c r="Q38" s="13"/>
      <c r="R38" s="13"/>
      <c r="S38" s="13"/>
      <c r="T38" s="13"/>
    </row>
    <row r="39" spans="1:20" ht="12.75">
      <c r="A39" s="70">
        <v>2</v>
      </c>
      <c r="B39" s="520" t="s">
        <v>903</v>
      </c>
      <c r="C39" s="549"/>
      <c r="D39" s="521"/>
      <c r="E39" s="520" t="s">
        <v>900</v>
      </c>
      <c r="F39" s="521"/>
      <c r="G39" s="520">
        <v>2.5</v>
      </c>
      <c r="H39" s="521"/>
      <c r="I39" s="520" t="s">
        <v>904</v>
      </c>
      <c r="J39" s="521"/>
      <c r="K39" s="518" t="s">
        <v>902</v>
      </c>
      <c r="L39" s="518"/>
      <c r="M39" s="518">
        <v>3</v>
      </c>
      <c r="N39" s="518"/>
      <c r="O39" s="518" t="s">
        <v>904</v>
      </c>
      <c r="P39" s="518"/>
      <c r="Q39" s="13"/>
      <c r="R39" s="13"/>
      <c r="S39" s="13"/>
      <c r="T39" s="13"/>
    </row>
    <row r="40" spans="1:20" ht="12.75">
      <c r="A40" s="70">
        <v>3</v>
      </c>
      <c r="B40" s="520" t="s">
        <v>905</v>
      </c>
      <c r="C40" s="549"/>
      <c r="D40" s="521"/>
      <c r="E40" s="520" t="s">
        <v>900</v>
      </c>
      <c r="F40" s="521"/>
      <c r="G40" s="520">
        <v>2.5</v>
      </c>
      <c r="H40" s="521"/>
      <c r="I40" s="520" t="s">
        <v>904</v>
      </c>
      <c r="J40" s="521"/>
      <c r="K40" s="518" t="s">
        <v>902</v>
      </c>
      <c r="L40" s="518"/>
      <c r="M40" s="518">
        <v>3</v>
      </c>
      <c r="N40" s="518"/>
      <c r="O40" s="518" t="s">
        <v>904</v>
      </c>
      <c r="P40" s="518"/>
      <c r="Q40" s="13"/>
      <c r="R40" s="13"/>
      <c r="S40" s="13"/>
      <c r="T40" s="13"/>
    </row>
    <row r="41" spans="1:20" ht="12.75">
      <c r="A41" s="70">
        <v>4</v>
      </c>
      <c r="B41" s="534"/>
      <c r="C41" s="554"/>
      <c r="D41" s="535"/>
      <c r="E41" s="520"/>
      <c r="F41" s="521"/>
      <c r="G41" s="520"/>
      <c r="H41" s="521"/>
      <c r="I41" s="520" t="s">
        <v>906</v>
      </c>
      <c r="J41" s="521"/>
      <c r="K41" s="518"/>
      <c r="L41" s="518"/>
      <c r="M41" s="518"/>
      <c r="N41" s="518"/>
      <c r="O41" s="518" t="s">
        <v>906</v>
      </c>
      <c r="P41" s="518"/>
      <c r="Q41" s="13"/>
      <c r="R41" s="13"/>
      <c r="S41" s="13"/>
      <c r="T41" s="13"/>
    </row>
    <row r="44" spans="1:9" ht="13.5" customHeight="1">
      <c r="A44" s="569" t="s">
        <v>187</v>
      </c>
      <c r="B44" s="569"/>
      <c r="C44" s="569"/>
      <c r="D44" s="569"/>
      <c r="E44" s="569"/>
      <c r="F44" s="569"/>
      <c r="G44" s="569"/>
      <c r="H44" s="569"/>
      <c r="I44" s="569"/>
    </row>
    <row r="45" spans="1:9" ht="13.5" customHeight="1">
      <c r="A45" s="514" t="s">
        <v>61</v>
      </c>
      <c r="B45" s="514" t="s">
        <v>27</v>
      </c>
      <c r="C45" s="514"/>
      <c r="D45" s="514"/>
      <c r="E45" s="557" t="s">
        <v>28</v>
      </c>
      <c r="F45" s="557"/>
      <c r="G45" s="557"/>
      <c r="H45" s="550" t="s">
        <v>149</v>
      </c>
      <c r="I45"/>
    </row>
    <row r="46" spans="1:9" ht="15">
      <c r="A46" s="514"/>
      <c r="B46" s="51" t="s">
        <v>178</v>
      </c>
      <c r="C46" s="74" t="s">
        <v>106</v>
      </c>
      <c r="D46" s="51" t="s">
        <v>19</v>
      </c>
      <c r="E46" s="51" t="s">
        <v>178</v>
      </c>
      <c r="F46" s="74" t="s">
        <v>106</v>
      </c>
      <c r="G46" s="51" t="s">
        <v>19</v>
      </c>
      <c r="H46" s="551"/>
      <c r="I46"/>
    </row>
    <row r="47" spans="1:9" ht="14.25">
      <c r="A47" s="31" t="s">
        <v>700</v>
      </c>
      <c r="B47" s="384">
        <v>4.35</v>
      </c>
      <c r="C47" s="384">
        <v>9.15</v>
      </c>
      <c r="D47" s="385">
        <v>13.5</v>
      </c>
      <c r="E47" s="385">
        <v>6.51</v>
      </c>
      <c r="F47" s="384">
        <v>9.78</v>
      </c>
      <c r="G47" s="384">
        <v>16.29</v>
      </c>
      <c r="H47" s="54"/>
      <c r="I47"/>
    </row>
    <row r="48" spans="1:9" ht="14.25">
      <c r="A48" s="31" t="s">
        <v>713</v>
      </c>
      <c r="B48" s="384">
        <v>4.35</v>
      </c>
      <c r="C48" s="384">
        <v>9.15</v>
      </c>
      <c r="D48" s="385">
        <v>13.5</v>
      </c>
      <c r="E48" s="385">
        <v>6.51</v>
      </c>
      <c r="F48" s="384">
        <v>9.78</v>
      </c>
      <c r="G48" s="384">
        <v>16.29</v>
      </c>
      <c r="H48" s="54" t="s">
        <v>179</v>
      </c>
      <c r="I48"/>
    </row>
    <row r="49" spans="1:20" ht="15" customHeight="1">
      <c r="A49" s="515" t="s">
        <v>236</v>
      </c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</row>
    <row r="50" spans="1:9" ht="15">
      <c r="A50" s="128"/>
      <c r="B50" s="289"/>
      <c r="C50" s="289"/>
      <c r="D50" s="14"/>
      <c r="E50" s="14"/>
      <c r="F50" s="290"/>
      <c r="G50" s="290"/>
      <c r="H50" s="290"/>
      <c r="I50"/>
    </row>
    <row r="51" spans="1:9" ht="15">
      <c r="A51" s="32"/>
      <c r="B51" s="292"/>
      <c r="C51" s="292"/>
      <c r="D51" s="263"/>
      <c r="E51" s="263"/>
      <c r="F51" s="290"/>
      <c r="G51" s="290"/>
      <c r="H51" s="290"/>
      <c r="I51"/>
    </row>
    <row r="54" spans="1:17" s="17" customFormat="1" ht="12.75" customHeight="1">
      <c r="A54" s="16" t="s">
        <v>12</v>
      </c>
      <c r="B54" s="16"/>
      <c r="C54" s="16"/>
      <c r="D54" s="16"/>
      <c r="E54" s="16"/>
      <c r="F54" s="16"/>
      <c r="G54" s="16"/>
      <c r="I54" s="16"/>
      <c r="O54" s="512" t="s">
        <v>13</v>
      </c>
      <c r="P54" s="512"/>
      <c r="Q54" s="513"/>
    </row>
    <row r="55" spans="1:17" s="17" customFormat="1" ht="12.75" customHeight="1">
      <c r="A55" s="512" t="s">
        <v>14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</row>
    <row r="56" spans="1:19" s="17" customFormat="1" ht="12.75" customHeight="1">
      <c r="A56" s="523" t="s">
        <v>95</v>
      </c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</row>
    <row r="57" spans="14:17" ht="12.75" customHeight="1">
      <c r="N57" s="522" t="s">
        <v>87</v>
      </c>
      <c r="O57" s="522"/>
      <c r="P57" s="522"/>
      <c r="Q57" s="522"/>
    </row>
  </sheetData>
  <sheetProtection/>
  <mergeCells count="183">
    <mergeCell ref="A44:I44"/>
    <mergeCell ref="G40:H40"/>
    <mergeCell ref="M37:N37"/>
    <mergeCell ref="K41:L41"/>
    <mergeCell ref="O37:P37"/>
    <mergeCell ref="K38:L38"/>
    <mergeCell ref="B40:D40"/>
    <mergeCell ref="B41:D41"/>
    <mergeCell ref="I40:J40"/>
    <mergeCell ref="I41:J41"/>
    <mergeCell ref="K36:P36"/>
    <mergeCell ref="O40:P40"/>
    <mergeCell ref="K39:L39"/>
    <mergeCell ref="M39:N39"/>
    <mergeCell ref="K37:L37"/>
    <mergeCell ref="E37:F37"/>
    <mergeCell ref="O38:P38"/>
    <mergeCell ref="M40:N40"/>
    <mergeCell ref="O39:P39"/>
    <mergeCell ref="M38:N38"/>
    <mergeCell ref="G41:H41"/>
    <mergeCell ref="E41:F41"/>
    <mergeCell ref="M41:N41"/>
    <mergeCell ref="O41:P41"/>
    <mergeCell ref="S23:T23"/>
    <mergeCell ref="M23:N23"/>
    <mergeCell ref="K23:L23"/>
    <mergeCell ref="O26:P26"/>
    <mergeCell ref="K26:L26"/>
    <mergeCell ref="S32:T32"/>
    <mergeCell ref="M31:N31"/>
    <mergeCell ref="Q31:R31"/>
    <mergeCell ref="S31:T31"/>
    <mergeCell ref="O31:P31"/>
    <mergeCell ref="O28:P28"/>
    <mergeCell ref="K31:L31"/>
    <mergeCell ref="M32:N32"/>
    <mergeCell ref="O32:P32"/>
    <mergeCell ref="Q32:R32"/>
    <mergeCell ref="Q28:R28"/>
    <mergeCell ref="K28:L28"/>
    <mergeCell ref="M30:N30"/>
    <mergeCell ref="O30:P30"/>
    <mergeCell ref="Q30:R30"/>
    <mergeCell ref="M28:N28"/>
    <mergeCell ref="K30:L30"/>
    <mergeCell ref="O27:P27"/>
    <mergeCell ref="S27:T27"/>
    <mergeCell ref="Q24:R24"/>
    <mergeCell ref="I30:J30"/>
    <mergeCell ref="K29:L29"/>
    <mergeCell ref="S24:T24"/>
    <mergeCell ref="M26:N26"/>
    <mergeCell ref="I27:J27"/>
    <mergeCell ref="K27:L27"/>
    <mergeCell ref="S28:T28"/>
    <mergeCell ref="D11:E11"/>
    <mergeCell ref="B13:C13"/>
    <mergeCell ref="B26:D26"/>
    <mergeCell ref="I26:J26"/>
    <mergeCell ref="B27:D27"/>
    <mergeCell ref="B29:D29"/>
    <mergeCell ref="E29:F29"/>
    <mergeCell ref="A21:S21"/>
    <mergeCell ref="S25:T25"/>
    <mergeCell ref="I29:J29"/>
    <mergeCell ref="A22:A23"/>
    <mergeCell ref="F13:G13"/>
    <mergeCell ref="B12:C12"/>
    <mergeCell ref="H13:I13"/>
    <mergeCell ref="H12:I12"/>
    <mergeCell ref="D12:E12"/>
    <mergeCell ref="F12:G12"/>
    <mergeCell ref="Q25:R25"/>
    <mergeCell ref="Q26:R26"/>
    <mergeCell ref="I28:J28"/>
    <mergeCell ref="E25:F25"/>
    <mergeCell ref="S26:T26"/>
    <mergeCell ref="A15:G15"/>
    <mergeCell ref="C16:D16"/>
    <mergeCell ref="A16:B16"/>
    <mergeCell ref="A17:B17"/>
    <mergeCell ref="C17:D17"/>
    <mergeCell ref="A6:B6"/>
    <mergeCell ref="A7:I7"/>
    <mergeCell ref="D9:E9"/>
    <mergeCell ref="Q27:R27"/>
    <mergeCell ref="E23:F23"/>
    <mergeCell ref="I24:J24"/>
    <mergeCell ref="E27:F27"/>
    <mergeCell ref="G27:H27"/>
    <mergeCell ref="G25:H25"/>
    <mergeCell ref="M27:N27"/>
    <mergeCell ref="B45:D45"/>
    <mergeCell ref="E45:G45"/>
    <mergeCell ref="E26:F26"/>
    <mergeCell ref="G26:H26"/>
    <mergeCell ref="B30:D30"/>
    <mergeCell ref="R1:S1"/>
    <mergeCell ref="A2:S2"/>
    <mergeCell ref="A3:S3"/>
    <mergeCell ref="A5:S5"/>
    <mergeCell ref="B9:C9"/>
    <mergeCell ref="E38:F38"/>
    <mergeCell ref="O25:P25"/>
    <mergeCell ref="F9:G9"/>
    <mergeCell ref="H1:I1"/>
    <mergeCell ref="J9:K9"/>
    <mergeCell ref="H9:I9"/>
    <mergeCell ref="I25:J25"/>
    <mergeCell ref="I23:J23"/>
    <mergeCell ref="O23:P23"/>
    <mergeCell ref="J12:K12"/>
    <mergeCell ref="E32:F32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K25:L25"/>
    <mergeCell ref="B36:D37"/>
    <mergeCell ref="B39:D39"/>
    <mergeCell ref="H45:H46"/>
    <mergeCell ref="B31:D31"/>
    <mergeCell ref="D10:E10"/>
    <mergeCell ref="F10:G10"/>
    <mergeCell ref="H10:I10"/>
    <mergeCell ref="B10:C10"/>
    <mergeCell ref="B24:D24"/>
    <mergeCell ref="G29:H29"/>
    <mergeCell ref="G30:H30"/>
    <mergeCell ref="E28:F28"/>
    <mergeCell ref="G28:H28"/>
    <mergeCell ref="B22:D23"/>
    <mergeCell ref="E22:L22"/>
    <mergeCell ref="B28:D28"/>
    <mergeCell ref="B25:D25"/>
    <mergeCell ref="E24:F24"/>
    <mergeCell ref="K24:L24"/>
    <mergeCell ref="J10:K10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F11:G11"/>
    <mergeCell ref="H11:I11"/>
    <mergeCell ref="Q29:R29"/>
    <mergeCell ref="S29:T29"/>
    <mergeCell ref="M29:N29"/>
    <mergeCell ref="O29:P29"/>
    <mergeCell ref="M22:T22"/>
    <mergeCell ref="M25:N25"/>
    <mergeCell ref="Q23:R23"/>
    <mergeCell ref="G24:H24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90" zoomScaleSheetLayoutView="90" zoomScalePageLayoutView="0" workbookViewId="0" topLeftCell="A1">
      <selection activeCell="M20" sqref="M20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322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N1" s="264" t="s">
        <v>527</v>
      </c>
    </row>
    <row r="2" spans="1:11" ht="21">
      <c r="A2" s="611" t="s">
        <v>712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0" ht="15">
      <c r="A3" s="220"/>
      <c r="B3" s="220"/>
      <c r="C3" s="220"/>
      <c r="D3" s="220"/>
      <c r="E3" s="220"/>
      <c r="F3" s="220"/>
      <c r="G3" s="220"/>
      <c r="H3" s="220"/>
      <c r="I3" s="319"/>
      <c r="J3" s="319"/>
    </row>
    <row r="4" spans="1:10" ht="18">
      <c r="A4" s="610" t="s">
        <v>526</v>
      </c>
      <c r="B4" s="610"/>
      <c r="C4" s="610"/>
      <c r="D4" s="610"/>
      <c r="E4" s="610"/>
      <c r="F4" s="610"/>
      <c r="G4" s="610"/>
      <c r="H4" s="610"/>
      <c r="I4" s="346"/>
      <c r="J4" s="346"/>
    </row>
    <row r="5" spans="1:14" ht="15">
      <c r="A5" s="221" t="s">
        <v>260</v>
      </c>
      <c r="B5" s="221"/>
      <c r="C5" s="221"/>
      <c r="D5" s="221"/>
      <c r="E5" s="221"/>
      <c r="F5" s="221"/>
      <c r="G5" s="221"/>
      <c r="H5" s="220"/>
      <c r="I5" s="319"/>
      <c r="J5" s="319"/>
      <c r="L5" s="738" t="s">
        <v>791</v>
      </c>
      <c r="M5" s="738"/>
      <c r="N5" s="738"/>
    </row>
    <row r="6" spans="1:14" ht="28.5" customHeight="1">
      <c r="A6" s="708" t="s">
        <v>2</v>
      </c>
      <c r="B6" s="708" t="s">
        <v>40</v>
      </c>
      <c r="C6" s="530" t="s">
        <v>409</v>
      </c>
      <c r="D6" s="554" t="s">
        <v>460</v>
      </c>
      <c r="E6" s="554"/>
      <c r="F6" s="554"/>
      <c r="G6" s="554"/>
      <c r="H6" s="535"/>
      <c r="I6" s="739" t="s">
        <v>552</v>
      </c>
      <c r="J6" s="739" t="s">
        <v>553</v>
      </c>
      <c r="K6" s="710" t="s">
        <v>506</v>
      </c>
      <c r="L6" s="710"/>
      <c r="M6" s="710"/>
      <c r="N6" s="710"/>
    </row>
    <row r="7" spans="1:14" ht="39" customHeight="1">
      <c r="A7" s="709"/>
      <c r="B7" s="709"/>
      <c r="C7" s="530"/>
      <c r="D7" s="5" t="s">
        <v>459</v>
      </c>
      <c r="E7" s="5" t="s">
        <v>410</v>
      </c>
      <c r="F7" s="70" t="s">
        <v>411</v>
      </c>
      <c r="G7" s="5" t="s">
        <v>412</v>
      </c>
      <c r="H7" s="5" t="s">
        <v>50</v>
      </c>
      <c r="I7" s="739"/>
      <c r="J7" s="739"/>
      <c r="K7" s="255" t="s">
        <v>413</v>
      </c>
      <c r="L7" s="28" t="s">
        <v>507</v>
      </c>
      <c r="M7" s="5" t="s">
        <v>414</v>
      </c>
      <c r="N7" s="28" t="s">
        <v>415</v>
      </c>
    </row>
    <row r="8" spans="1:14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  <c r="H8" s="224" t="s">
        <v>274</v>
      </c>
      <c r="I8" s="347" t="s">
        <v>293</v>
      </c>
      <c r="J8" s="347" t="s">
        <v>294</v>
      </c>
      <c r="K8" s="224" t="s">
        <v>295</v>
      </c>
      <c r="L8" s="224" t="s">
        <v>323</v>
      </c>
      <c r="M8" s="224" t="s">
        <v>324</v>
      </c>
      <c r="N8" s="224" t="s">
        <v>325</v>
      </c>
    </row>
    <row r="9" spans="1:14" ht="15">
      <c r="A9" s="326">
        <v>1</v>
      </c>
      <c r="B9" s="238" t="s">
        <v>915</v>
      </c>
      <c r="C9" s="224">
        <v>280</v>
      </c>
      <c r="D9" s="224">
        <v>173</v>
      </c>
      <c r="E9" s="224">
        <v>0</v>
      </c>
      <c r="F9" s="224">
        <v>95</v>
      </c>
      <c r="G9" s="224">
        <v>11</v>
      </c>
      <c r="H9" s="224">
        <v>1</v>
      </c>
      <c r="I9" s="347">
        <v>280</v>
      </c>
      <c r="J9" s="347">
        <v>280</v>
      </c>
      <c r="K9" s="224">
        <v>280</v>
      </c>
      <c r="L9" s="224">
        <v>200</v>
      </c>
      <c r="M9" s="224">
        <v>280</v>
      </c>
      <c r="N9" s="224">
        <v>280</v>
      </c>
    </row>
    <row r="10" spans="1:14" ht="15">
      <c r="A10" s="326">
        <v>2</v>
      </c>
      <c r="B10" s="224"/>
      <c r="C10" s="224"/>
      <c r="D10" s="224"/>
      <c r="E10" s="224"/>
      <c r="F10" s="224"/>
      <c r="G10" s="224"/>
      <c r="H10" s="224"/>
      <c r="I10" s="347"/>
      <c r="J10" s="347"/>
      <c r="K10" s="224"/>
      <c r="L10" s="224"/>
      <c r="M10" s="224"/>
      <c r="N10" s="224"/>
    </row>
    <row r="11" spans="1:14" ht="15">
      <c r="A11" s="326">
        <v>3</v>
      </c>
      <c r="B11" s="224"/>
      <c r="C11" s="224"/>
      <c r="D11" s="224"/>
      <c r="E11" s="224"/>
      <c r="F11" s="224"/>
      <c r="G11" s="224"/>
      <c r="H11" s="224"/>
      <c r="I11" s="347"/>
      <c r="J11" s="347"/>
      <c r="K11" s="224"/>
      <c r="L11" s="224"/>
      <c r="M11" s="224"/>
      <c r="N11" s="224"/>
    </row>
    <row r="12" spans="1:14" ht="15">
      <c r="A12" s="326">
        <v>4</v>
      </c>
      <c r="B12" s="224"/>
      <c r="C12" s="224"/>
      <c r="D12" s="224"/>
      <c r="E12" s="224"/>
      <c r="F12" s="224"/>
      <c r="G12" s="224"/>
      <c r="H12" s="224"/>
      <c r="I12" s="347"/>
      <c r="J12" s="347"/>
      <c r="K12" s="224"/>
      <c r="L12" s="224"/>
      <c r="M12" s="224"/>
      <c r="N12" s="224"/>
    </row>
    <row r="13" spans="1:14" ht="15">
      <c r="A13" s="326">
        <v>5</v>
      </c>
      <c r="B13" s="224"/>
      <c r="C13" s="224"/>
      <c r="D13" s="224"/>
      <c r="E13" s="224"/>
      <c r="F13" s="224"/>
      <c r="G13" s="224"/>
      <c r="H13" s="224"/>
      <c r="I13" s="347"/>
      <c r="J13" s="347"/>
      <c r="K13" s="224"/>
      <c r="L13" s="224"/>
      <c r="M13" s="224"/>
      <c r="N13" s="224"/>
    </row>
    <row r="14" spans="1:14" ht="15">
      <c r="A14" s="326">
        <v>6</v>
      </c>
      <c r="B14" s="224"/>
      <c r="C14" s="224"/>
      <c r="D14" s="224"/>
      <c r="E14" s="224"/>
      <c r="F14" s="224"/>
      <c r="G14" s="224"/>
      <c r="H14" s="224"/>
      <c r="I14" s="347"/>
      <c r="J14" s="347"/>
      <c r="K14" s="224"/>
      <c r="L14" s="224"/>
      <c r="M14" s="224"/>
      <c r="N14" s="224"/>
    </row>
    <row r="15" spans="1:14" ht="15">
      <c r="A15" s="326">
        <v>7</v>
      </c>
      <c r="B15" s="224"/>
      <c r="C15" s="224"/>
      <c r="D15" s="224"/>
      <c r="E15" s="224"/>
      <c r="F15" s="224"/>
      <c r="G15" s="224"/>
      <c r="H15" s="224"/>
      <c r="I15" s="347"/>
      <c r="J15" s="347"/>
      <c r="K15" s="224"/>
      <c r="L15" s="224"/>
      <c r="M15" s="224"/>
      <c r="N15" s="224"/>
    </row>
    <row r="16" spans="1:14" ht="15">
      <c r="A16" s="326">
        <v>8</v>
      </c>
      <c r="B16" s="224"/>
      <c r="C16" s="224"/>
      <c r="D16" s="224"/>
      <c r="E16" s="224"/>
      <c r="F16" s="224"/>
      <c r="G16" s="224"/>
      <c r="H16" s="224"/>
      <c r="I16" s="347"/>
      <c r="J16" s="347"/>
      <c r="K16" s="224"/>
      <c r="L16" s="224"/>
      <c r="M16" s="224"/>
      <c r="N16" s="224"/>
    </row>
    <row r="17" spans="1:14" ht="12.75">
      <c r="A17" s="19" t="s">
        <v>7</v>
      </c>
      <c r="B17" s="9"/>
      <c r="C17" s="9"/>
      <c r="D17" s="9"/>
      <c r="E17" s="9"/>
      <c r="F17" s="9"/>
      <c r="G17" s="9"/>
      <c r="H17" s="9"/>
      <c r="I17" s="225"/>
      <c r="J17" s="225"/>
      <c r="K17" s="9"/>
      <c r="L17" s="9"/>
      <c r="M17" s="9"/>
      <c r="N17" s="9"/>
    </row>
    <row r="18" spans="1:14" ht="15">
      <c r="A18" s="31" t="s">
        <v>19</v>
      </c>
      <c r="B18" s="238" t="s">
        <v>915</v>
      </c>
      <c r="C18" s="224">
        <v>280</v>
      </c>
      <c r="D18" s="224">
        <v>173</v>
      </c>
      <c r="E18" s="224">
        <v>0</v>
      </c>
      <c r="F18" s="224">
        <v>95</v>
      </c>
      <c r="G18" s="224">
        <v>11</v>
      </c>
      <c r="H18" s="224">
        <v>1</v>
      </c>
      <c r="I18" s="347">
        <v>280</v>
      </c>
      <c r="J18" s="347">
        <v>280</v>
      </c>
      <c r="K18" s="224">
        <v>280</v>
      </c>
      <c r="L18" s="224">
        <v>200</v>
      </c>
      <c r="M18" s="224">
        <v>280</v>
      </c>
      <c r="N18" s="224">
        <v>280</v>
      </c>
    </row>
    <row r="21" spans="1:12" ht="12.75" customHeight="1">
      <c r="A21" s="227"/>
      <c r="B21" s="227"/>
      <c r="C21" s="227"/>
      <c r="D21" s="227"/>
      <c r="H21" s="608" t="s">
        <v>13</v>
      </c>
      <c r="I21" s="608"/>
      <c r="J21" s="608"/>
      <c r="K21" s="608"/>
      <c r="L21" s="608"/>
    </row>
    <row r="22" spans="1:12" ht="12.75" customHeight="1">
      <c r="A22" s="227"/>
      <c r="B22" s="227"/>
      <c r="C22" s="227"/>
      <c r="D22" s="227"/>
      <c r="H22" s="608" t="s">
        <v>14</v>
      </c>
      <c r="I22" s="608"/>
      <c r="J22" s="608"/>
      <c r="K22" s="608"/>
      <c r="L22" s="608"/>
    </row>
    <row r="23" spans="1:11" ht="12.75" customHeight="1">
      <c r="A23" s="227"/>
      <c r="B23" s="227"/>
      <c r="C23" s="227"/>
      <c r="D23" s="227"/>
      <c r="K23" s="228" t="s">
        <v>90</v>
      </c>
    </row>
    <row r="24" spans="1:11" ht="12.75">
      <c r="A24" s="227" t="s">
        <v>12</v>
      </c>
      <c r="C24" s="227"/>
      <c r="D24" s="227"/>
      <c r="K24" s="229" t="s">
        <v>87</v>
      </c>
    </row>
  </sheetData>
  <sheetProtection/>
  <mergeCells count="13">
    <mergeCell ref="H21:L21"/>
    <mergeCell ref="H22:L22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120" zoomScaleSheetLayoutView="120" zoomScalePageLayoutView="0" workbookViewId="0" topLeftCell="A4">
      <selection activeCell="F16" sqref="F16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610" t="s">
        <v>0</v>
      </c>
      <c r="B1" s="610"/>
      <c r="C1" s="610"/>
      <c r="D1" s="610"/>
      <c r="E1" s="610"/>
      <c r="F1" s="610"/>
      <c r="G1" s="610"/>
      <c r="H1" s="264" t="s">
        <v>529</v>
      </c>
    </row>
    <row r="2" spans="1:7" ht="21">
      <c r="A2" s="611" t="s">
        <v>712</v>
      </c>
      <c r="B2" s="611"/>
      <c r="C2" s="611"/>
      <c r="D2" s="611"/>
      <c r="E2" s="611"/>
      <c r="F2" s="611"/>
      <c r="G2" s="611"/>
    </row>
    <row r="3" spans="1:7" ht="15">
      <c r="A3" s="220"/>
      <c r="B3" s="220"/>
      <c r="C3" s="220"/>
      <c r="D3" s="220"/>
      <c r="E3" s="220"/>
      <c r="F3" s="220"/>
      <c r="G3" s="220"/>
    </row>
    <row r="4" spans="1:7" ht="18">
      <c r="A4" s="610" t="s">
        <v>528</v>
      </c>
      <c r="B4" s="610"/>
      <c r="C4" s="610"/>
      <c r="D4" s="610"/>
      <c r="E4" s="610"/>
      <c r="F4" s="610"/>
      <c r="G4" s="610"/>
    </row>
    <row r="5" spans="1:8" ht="15">
      <c r="A5" s="221" t="s">
        <v>260</v>
      </c>
      <c r="B5" s="221"/>
      <c r="C5" s="221"/>
      <c r="D5" s="221"/>
      <c r="E5" s="221"/>
      <c r="F5" s="221"/>
      <c r="G5" s="740" t="s">
        <v>791</v>
      </c>
      <c r="H5" s="740"/>
    </row>
    <row r="6" spans="1:8" ht="21.75" customHeight="1">
      <c r="A6" s="708" t="s">
        <v>2</v>
      </c>
      <c r="B6" s="708" t="s">
        <v>508</v>
      </c>
      <c r="C6" s="530" t="s">
        <v>40</v>
      </c>
      <c r="D6" s="530" t="s">
        <v>513</v>
      </c>
      <c r="E6" s="530"/>
      <c r="F6" s="554" t="s">
        <v>514</v>
      </c>
      <c r="G6" s="554"/>
      <c r="H6" s="708" t="s">
        <v>232</v>
      </c>
    </row>
    <row r="7" spans="1:8" ht="25.5" customHeight="1">
      <c r="A7" s="709"/>
      <c r="B7" s="709"/>
      <c r="C7" s="530"/>
      <c r="D7" s="5" t="s">
        <v>509</v>
      </c>
      <c r="E7" s="5" t="s">
        <v>510</v>
      </c>
      <c r="F7" s="70" t="s">
        <v>511</v>
      </c>
      <c r="G7" s="5" t="s">
        <v>512</v>
      </c>
      <c r="H7" s="709"/>
    </row>
    <row r="8" spans="1:8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  <c r="H8" s="224">
        <v>8</v>
      </c>
    </row>
    <row r="9" spans="1:8" ht="15">
      <c r="A9" s="326">
        <v>1</v>
      </c>
      <c r="B9" s="224"/>
      <c r="C9" s="224"/>
      <c r="D9" s="224"/>
      <c r="E9" s="224"/>
      <c r="F9" s="224"/>
      <c r="G9" s="224"/>
      <c r="H9" s="224"/>
    </row>
    <row r="10" spans="1:8" ht="15">
      <c r="A10" s="326">
        <v>2</v>
      </c>
      <c r="B10" s="224"/>
      <c r="C10" s="224"/>
      <c r="D10" s="224"/>
      <c r="E10" s="224"/>
      <c r="F10" s="224"/>
      <c r="G10" s="224"/>
      <c r="H10" s="224"/>
    </row>
    <row r="11" spans="1:8" ht="15">
      <c r="A11" s="326">
        <v>3</v>
      </c>
      <c r="B11" s="224"/>
      <c r="C11" s="224"/>
      <c r="D11" s="224"/>
      <c r="E11" s="224"/>
      <c r="F11" s="224"/>
      <c r="G11" s="224"/>
      <c r="H11" s="224"/>
    </row>
    <row r="12" spans="1:8" ht="15">
      <c r="A12" s="326">
        <v>4</v>
      </c>
      <c r="B12" s="224"/>
      <c r="C12" s="741" t="s">
        <v>917</v>
      </c>
      <c r="D12" s="742"/>
      <c r="E12" s="743"/>
      <c r="F12" s="224"/>
      <c r="G12" s="224"/>
      <c r="H12" s="224"/>
    </row>
    <row r="13" spans="1:8" ht="15">
      <c r="A13" s="326">
        <v>5</v>
      </c>
      <c r="B13" s="224"/>
      <c r="C13" s="744"/>
      <c r="D13" s="745"/>
      <c r="E13" s="746"/>
      <c r="F13" s="224"/>
      <c r="G13" s="224"/>
      <c r="H13" s="224"/>
    </row>
    <row r="14" spans="1:8" ht="15">
      <c r="A14" s="326">
        <v>6</v>
      </c>
      <c r="B14" s="224"/>
      <c r="C14" s="744"/>
      <c r="D14" s="745"/>
      <c r="E14" s="746"/>
      <c r="F14" s="224"/>
      <c r="G14" s="224"/>
      <c r="H14" s="224"/>
    </row>
    <row r="15" spans="1:8" ht="15">
      <c r="A15" s="326">
        <v>7</v>
      </c>
      <c r="B15" s="224"/>
      <c r="C15" s="747"/>
      <c r="D15" s="748"/>
      <c r="E15" s="749"/>
      <c r="F15" s="224"/>
      <c r="G15" s="224"/>
      <c r="H15" s="224"/>
    </row>
    <row r="16" spans="1:8" ht="15">
      <c r="A16" s="326">
        <v>8</v>
      </c>
      <c r="B16" s="224"/>
      <c r="C16" s="224"/>
      <c r="D16" s="224"/>
      <c r="E16" s="224"/>
      <c r="F16" s="224"/>
      <c r="G16" s="224"/>
      <c r="H16" s="224"/>
    </row>
    <row r="17" spans="1:8" ht="15">
      <c r="A17" s="326">
        <v>9</v>
      </c>
      <c r="B17" s="9"/>
      <c r="C17" s="9"/>
      <c r="D17" s="9"/>
      <c r="E17" s="9"/>
      <c r="F17" s="9"/>
      <c r="G17" s="9"/>
      <c r="H17" s="9"/>
    </row>
    <row r="18" spans="1:8" ht="15">
      <c r="A18" s="326">
        <v>10</v>
      </c>
      <c r="B18" s="9"/>
      <c r="C18" s="9"/>
      <c r="D18" s="9"/>
      <c r="E18" s="9"/>
      <c r="F18" s="9"/>
      <c r="G18" s="9"/>
      <c r="H18" s="9"/>
    </row>
    <row r="19" spans="1:8" ht="15">
      <c r="A19" s="326">
        <v>11</v>
      </c>
      <c r="B19" s="9"/>
      <c r="C19" s="9"/>
      <c r="D19" s="9"/>
      <c r="E19" s="9"/>
      <c r="F19" s="9"/>
      <c r="G19" s="9"/>
      <c r="H19" s="9"/>
    </row>
    <row r="20" spans="1:8" ht="15">
      <c r="A20" s="326">
        <v>12</v>
      </c>
      <c r="B20" s="9"/>
      <c r="C20" s="9"/>
      <c r="D20" s="9"/>
      <c r="E20" s="9"/>
      <c r="F20" s="9"/>
      <c r="G20" s="9"/>
      <c r="H20" s="9"/>
    </row>
    <row r="21" spans="1:9" ht="15">
      <c r="A21" s="326">
        <v>13</v>
      </c>
      <c r="B21" s="9"/>
      <c r="C21" s="9"/>
      <c r="D21" s="9"/>
      <c r="E21" s="9"/>
      <c r="F21" s="9"/>
      <c r="G21" s="9"/>
      <c r="H21" s="9"/>
      <c r="I21" s="17" t="s">
        <v>408</v>
      </c>
    </row>
    <row r="22" spans="1:8" ht="15">
      <c r="A22" s="326">
        <v>14</v>
      </c>
      <c r="B22" s="9"/>
      <c r="C22" s="9"/>
      <c r="D22" s="9"/>
      <c r="E22" s="9"/>
      <c r="F22" s="9"/>
      <c r="G22" s="9"/>
      <c r="H22" s="9"/>
    </row>
    <row r="23" spans="1:8" ht="12.75">
      <c r="A23" s="19" t="s">
        <v>7</v>
      </c>
      <c r="B23" s="9"/>
      <c r="C23" s="9"/>
      <c r="D23" s="9"/>
      <c r="E23" s="9"/>
      <c r="F23" s="9"/>
      <c r="G23" s="9"/>
      <c r="H23" s="9"/>
    </row>
    <row r="24" spans="1:8" ht="12.75">
      <c r="A24" s="19" t="s">
        <v>7</v>
      </c>
      <c r="B24" s="9"/>
      <c r="C24" s="9"/>
      <c r="D24" s="9"/>
      <c r="E24" s="9"/>
      <c r="F24" s="9"/>
      <c r="G24" s="9"/>
      <c r="H24" s="9"/>
    </row>
    <row r="25" spans="1:8" ht="12.75">
      <c r="A25" s="31" t="s">
        <v>19</v>
      </c>
      <c r="B25" s="9"/>
      <c r="C25" s="9"/>
      <c r="D25" s="9"/>
      <c r="E25" s="9"/>
      <c r="F25" s="9"/>
      <c r="G25" s="9"/>
      <c r="H25" s="9"/>
    </row>
    <row r="28" spans="1:8" ht="12.75" customHeight="1">
      <c r="A28" s="227"/>
      <c r="B28" s="227"/>
      <c r="C28" s="227"/>
      <c r="D28" s="227"/>
      <c r="F28" s="608" t="s">
        <v>13</v>
      </c>
      <c r="G28" s="608"/>
      <c r="H28" s="608"/>
    </row>
    <row r="29" spans="1:8" ht="12.75" customHeight="1">
      <c r="A29" s="227"/>
      <c r="B29" s="227"/>
      <c r="C29" s="227"/>
      <c r="D29" s="227"/>
      <c r="F29" s="608" t="s">
        <v>14</v>
      </c>
      <c r="G29" s="608"/>
      <c r="H29" s="608"/>
    </row>
    <row r="30" spans="1:8" ht="12.75" customHeight="1">
      <c r="A30" s="227"/>
      <c r="B30" s="227"/>
      <c r="C30" s="227"/>
      <c r="D30" s="227"/>
      <c r="F30" s="608" t="s">
        <v>90</v>
      </c>
      <c r="G30" s="608"/>
      <c r="H30" s="608"/>
    </row>
    <row r="31" spans="1:7" ht="12.75">
      <c r="A31" s="227" t="s">
        <v>12</v>
      </c>
      <c r="C31" s="227"/>
      <c r="D31" s="227"/>
      <c r="G31" s="229" t="s">
        <v>87</v>
      </c>
    </row>
  </sheetData>
  <sheetProtection/>
  <mergeCells count="14">
    <mergeCell ref="H6:H7"/>
    <mergeCell ref="F28:H28"/>
    <mergeCell ref="F29:H29"/>
    <mergeCell ref="C12:E15"/>
    <mergeCell ref="F30:H30"/>
    <mergeCell ref="A1:G1"/>
    <mergeCell ref="A2:G2"/>
    <mergeCell ref="A4:G4"/>
    <mergeCell ref="A6:A7"/>
    <mergeCell ref="B6:B7"/>
    <mergeCell ref="G5:H5"/>
    <mergeCell ref="C6:C7"/>
    <mergeCell ref="F6:G6"/>
    <mergeCell ref="D6:E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84" zoomScaleSheetLayoutView="84" zoomScalePageLayoutView="0" workbookViewId="0" topLeftCell="A7">
      <selection activeCell="L14" sqref="L14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264" t="s">
        <v>531</v>
      </c>
    </row>
    <row r="2" spans="1:11" ht="21">
      <c r="A2" s="611" t="s">
        <v>712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8">
      <c r="A4" s="610" t="s">
        <v>530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</row>
    <row r="5" spans="1:12" ht="15">
      <c r="A5" s="221" t="s">
        <v>260</v>
      </c>
      <c r="B5" s="221"/>
      <c r="C5" s="221"/>
      <c r="D5" s="221"/>
      <c r="E5" s="221"/>
      <c r="F5" s="221"/>
      <c r="G5" s="221"/>
      <c r="H5" s="221"/>
      <c r="I5" s="221"/>
      <c r="J5" s="707" t="s">
        <v>791</v>
      </c>
      <c r="K5" s="707"/>
      <c r="L5" s="707"/>
    </row>
    <row r="6" spans="1:12" ht="21.75" customHeight="1">
      <c r="A6" s="708" t="s">
        <v>2</v>
      </c>
      <c r="B6" s="708" t="s">
        <v>40</v>
      </c>
      <c r="C6" s="534" t="s">
        <v>473</v>
      </c>
      <c r="D6" s="554"/>
      <c r="E6" s="535"/>
      <c r="F6" s="534" t="s">
        <v>479</v>
      </c>
      <c r="G6" s="554"/>
      <c r="H6" s="554"/>
      <c r="I6" s="535"/>
      <c r="J6" s="530" t="s">
        <v>481</v>
      </c>
      <c r="K6" s="530"/>
      <c r="L6" s="530"/>
    </row>
    <row r="7" spans="1:12" ht="29.25" customHeight="1">
      <c r="A7" s="709"/>
      <c r="B7" s="709"/>
      <c r="C7" s="255" t="s">
        <v>222</v>
      </c>
      <c r="D7" s="255" t="s">
        <v>475</v>
      </c>
      <c r="E7" s="255" t="s">
        <v>480</v>
      </c>
      <c r="F7" s="255" t="s">
        <v>222</v>
      </c>
      <c r="G7" s="255" t="s">
        <v>474</v>
      </c>
      <c r="H7" s="255" t="s">
        <v>476</v>
      </c>
      <c r="I7" s="255" t="s">
        <v>480</v>
      </c>
      <c r="J7" s="5" t="s">
        <v>477</v>
      </c>
      <c r="K7" s="5" t="s">
        <v>478</v>
      </c>
      <c r="L7" s="255" t="s">
        <v>480</v>
      </c>
    </row>
    <row r="8" spans="1:12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  <c r="H8" s="224" t="s">
        <v>274</v>
      </c>
      <c r="I8" s="224" t="s">
        <v>293</v>
      </c>
      <c r="J8" s="224" t="s">
        <v>294</v>
      </c>
      <c r="K8" s="224" t="s">
        <v>295</v>
      </c>
      <c r="L8" s="224" t="s">
        <v>323</v>
      </c>
    </row>
    <row r="9" spans="1:12" ht="195">
      <c r="A9" s="19">
        <v>1</v>
      </c>
      <c r="B9" s="238" t="s">
        <v>915</v>
      </c>
      <c r="C9" s="224">
        <v>280</v>
      </c>
      <c r="D9" s="224">
        <v>280</v>
      </c>
      <c r="E9" s="224">
        <v>0</v>
      </c>
      <c r="F9" s="224">
        <v>280</v>
      </c>
      <c r="G9" s="238" t="s">
        <v>938</v>
      </c>
      <c r="H9" s="238" t="s">
        <v>939</v>
      </c>
      <c r="I9" s="238" t="s">
        <v>958</v>
      </c>
      <c r="J9" s="238" t="s">
        <v>940</v>
      </c>
      <c r="K9" s="238">
        <v>0</v>
      </c>
      <c r="L9" s="238" t="s">
        <v>958</v>
      </c>
    </row>
    <row r="10" spans="1:12" ht="15">
      <c r="A10" s="19">
        <v>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ht="12.75">
      <c r="A11" s="19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21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21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95">
      <c r="A14" s="3" t="s">
        <v>19</v>
      </c>
      <c r="B14" s="238" t="s">
        <v>915</v>
      </c>
      <c r="C14" s="224">
        <v>280</v>
      </c>
      <c r="D14" s="224">
        <v>280</v>
      </c>
      <c r="E14" s="224">
        <v>0</v>
      </c>
      <c r="F14" s="224">
        <v>280</v>
      </c>
      <c r="G14" s="238" t="s">
        <v>938</v>
      </c>
      <c r="H14" s="238" t="s">
        <v>939</v>
      </c>
      <c r="I14" s="238" t="s">
        <v>958</v>
      </c>
      <c r="J14" s="238" t="s">
        <v>940</v>
      </c>
      <c r="K14" s="238">
        <v>0</v>
      </c>
      <c r="L14" s="238" t="s">
        <v>958</v>
      </c>
    </row>
    <row r="17" spans="1:11" ht="12.75" customHeight="1">
      <c r="A17" s="227"/>
      <c r="B17" s="227"/>
      <c r="C17" s="227"/>
      <c r="D17" s="227"/>
      <c r="E17" s="227"/>
      <c r="F17" s="227"/>
      <c r="K17" s="228" t="s">
        <v>13</v>
      </c>
    </row>
    <row r="18" spans="1:12" ht="12.75" customHeight="1">
      <c r="A18" s="227"/>
      <c r="B18" s="227"/>
      <c r="C18" s="227"/>
      <c r="D18" s="227"/>
      <c r="E18" s="227" t="s">
        <v>11</v>
      </c>
      <c r="F18" s="227"/>
      <c r="J18" s="608" t="s">
        <v>14</v>
      </c>
      <c r="K18" s="608"/>
      <c r="L18" s="608"/>
    </row>
    <row r="19" spans="1:12" ht="12.75" customHeight="1">
      <c r="A19" s="227"/>
      <c r="B19" s="227"/>
      <c r="C19" s="227"/>
      <c r="D19" s="227"/>
      <c r="E19" s="227"/>
      <c r="F19" s="227"/>
      <c r="J19" s="608" t="s">
        <v>90</v>
      </c>
      <c r="K19" s="608"/>
      <c r="L19" s="608"/>
    </row>
    <row r="20" spans="1:11" ht="12.75">
      <c r="A20" s="227" t="s">
        <v>12</v>
      </c>
      <c r="F20" s="227"/>
      <c r="K20" s="229" t="s">
        <v>87</v>
      </c>
    </row>
  </sheetData>
  <sheetProtection/>
  <mergeCells count="11">
    <mergeCell ref="B6:B7"/>
    <mergeCell ref="A2:K2"/>
    <mergeCell ref="A4:K4"/>
    <mergeCell ref="J5:L5"/>
    <mergeCell ref="J19:L19"/>
    <mergeCell ref="A1:K1"/>
    <mergeCell ref="C6:E6"/>
    <mergeCell ref="F6:I6"/>
    <mergeCell ref="J6:L6"/>
    <mergeCell ref="J18:L18"/>
    <mergeCell ref="A6:A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80" zoomScaleSheetLayoutView="80" zoomScalePageLayoutView="0" workbookViewId="0" topLeftCell="A1">
      <selection activeCell="J15" sqref="J15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610" t="s">
        <v>0</v>
      </c>
      <c r="B1" s="610"/>
      <c r="C1" s="610"/>
      <c r="D1" s="610"/>
      <c r="E1" s="610"/>
      <c r="F1" s="610"/>
      <c r="G1" s="610"/>
      <c r="H1" s="610"/>
      <c r="I1" s="335"/>
      <c r="J1" s="335"/>
      <c r="K1" s="264" t="s">
        <v>533</v>
      </c>
    </row>
    <row r="2" spans="1:10" ht="21">
      <c r="A2" s="611" t="s">
        <v>712</v>
      </c>
      <c r="B2" s="611"/>
      <c r="C2" s="611"/>
      <c r="D2" s="611"/>
      <c r="E2" s="611"/>
      <c r="F2" s="611"/>
      <c r="G2" s="611"/>
      <c r="H2" s="611"/>
      <c r="I2" s="219"/>
      <c r="J2" s="219"/>
    </row>
    <row r="3" spans="1:10" ht="15">
      <c r="A3" s="220"/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8">
      <c r="A4" s="610" t="s">
        <v>532</v>
      </c>
      <c r="B4" s="610"/>
      <c r="C4" s="610"/>
      <c r="D4" s="610"/>
      <c r="E4" s="610"/>
      <c r="F4" s="610"/>
      <c r="G4" s="610"/>
      <c r="H4" s="610"/>
      <c r="I4" s="335"/>
      <c r="J4" s="335"/>
    </row>
    <row r="5" spans="1:11" ht="15">
      <c r="A5" s="221" t="s">
        <v>260</v>
      </c>
      <c r="B5" s="221"/>
      <c r="C5" s="221"/>
      <c r="D5" s="221"/>
      <c r="E5" s="221"/>
      <c r="F5" s="221"/>
      <c r="G5" s="707" t="s">
        <v>791</v>
      </c>
      <c r="H5" s="707"/>
      <c r="I5" s="707"/>
      <c r="J5" s="707"/>
      <c r="K5" s="707"/>
    </row>
    <row r="6" spans="1:11" ht="21.75" customHeight="1">
      <c r="A6" s="708" t="s">
        <v>2</v>
      </c>
      <c r="B6" s="708" t="s">
        <v>40</v>
      </c>
      <c r="C6" s="534" t="s">
        <v>491</v>
      </c>
      <c r="D6" s="554"/>
      <c r="E6" s="535"/>
      <c r="F6" s="534" t="s">
        <v>494</v>
      </c>
      <c r="G6" s="554"/>
      <c r="H6" s="535"/>
      <c r="I6" s="620" t="s">
        <v>660</v>
      </c>
      <c r="J6" s="620" t="s">
        <v>659</v>
      </c>
      <c r="K6" s="620" t="s">
        <v>81</v>
      </c>
    </row>
    <row r="7" spans="1:11" ht="29.25" customHeight="1">
      <c r="A7" s="709"/>
      <c r="B7" s="709"/>
      <c r="C7" s="5" t="s">
        <v>490</v>
      </c>
      <c r="D7" s="5" t="s">
        <v>492</v>
      </c>
      <c r="E7" s="5" t="s">
        <v>493</v>
      </c>
      <c r="F7" s="5" t="s">
        <v>490</v>
      </c>
      <c r="G7" s="5" t="s">
        <v>492</v>
      </c>
      <c r="H7" s="5" t="s">
        <v>493</v>
      </c>
      <c r="I7" s="621"/>
      <c r="J7" s="621"/>
      <c r="K7" s="621"/>
    </row>
    <row r="8" spans="1:11" ht="15">
      <c r="A8" s="327">
        <v>1</v>
      </c>
      <c r="B8" s="327">
        <v>2</v>
      </c>
      <c r="C8" s="327">
        <v>3</v>
      </c>
      <c r="D8" s="327">
        <v>4</v>
      </c>
      <c r="E8" s="327">
        <v>5</v>
      </c>
      <c r="F8" s="327">
        <v>6</v>
      </c>
      <c r="G8" s="327">
        <v>7</v>
      </c>
      <c r="H8" s="327">
        <v>8</v>
      </c>
      <c r="I8" s="327">
        <v>9</v>
      </c>
      <c r="J8" s="327">
        <v>10</v>
      </c>
      <c r="K8" s="327">
        <v>11</v>
      </c>
    </row>
    <row r="9" spans="1:11" ht="15.75" thickBot="1">
      <c r="A9" s="326">
        <v>1</v>
      </c>
      <c r="B9" s="224"/>
      <c r="C9" s="5"/>
      <c r="D9" s="5"/>
      <c r="E9" s="2"/>
      <c r="F9" s="2"/>
      <c r="G9" s="2"/>
      <c r="H9" s="5"/>
      <c r="I9" s="5"/>
      <c r="J9" s="5"/>
      <c r="K9" s="224"/>
    </row>
    <row r="10" spans="1:11" ht="15">
      <c r="A10" s="326">
        <v>2</v>
      </c>
      <c r="B10" s="224"/>
      <c r="C10" s="5"/>
      <c r="D10" s="7"/>
      <c r="E10" s="750" t="s">
        <v>924</v>
      </c>
      <c r="F10" s="751"/>
      <c r="G10" s="752"/>
      <c r="H10" s="111"/>
      <c r="I10" s="5"/>
      <c r="J10" s="5"/>
      <c r="K10" s="224"/>
    </row>
    <row r="11" spans="1:11" ht="15">
      <c r="A11" s="326">
        <v>3</v>
      </c>
      <c r="B11" s="224"/>
      <c r="C11" s="5"/>
      <c r="D11" s="7"/>
      <c r="E11" s="753"/>
      <c r="F11" s="754"/>
      <c r="G11" s="755"/>
      <c r="H11" s="111"/>
      <c r="I11" s="5"/>
      <c r="J11" s="5"/>
      <c r="K11" s="224"/>
    </row>
    <row r="12" spans="1:11" ht="15">
      <c r="A12" s="326">
        <v>4</v>
      </c>
      <c r="B12" s="224"/>
      <c r="C12" s="5"/>
      <c r="D12" s="7"/>
      <c r="E12" s="753"/>
      <c r="F12" s="754"/>
      <c r="G12" s="755"/>
      <c r="H12" s="111"/>
      <c r="I12" s="5"/>
      <c r="J12" s="5"/>
      <c r="K12" s="224"/>
    </row>
    <row r="13" spans="1:11" ht="15.75" thickBot="1">
      <c r="A13" s="326">
        <v>5</v>
      </c>
      <c r="B13" s="224"/>
      <c r="C13" s="5"/>
      <c r="D13" s="7"/>
      <c r="E13" s="756"/>
      <c r="F13" s="757"/>
      <c r="G13" s="758"/>
      <c r="H13" s="111"/>
      <c r="I13" s="5"/>
      <c r="J13" s="5"/>
      <c r="K13" s="224"/>
    </row>
    <row r="14" spans="1:11" ht="15">
      <c r="A14" s="326">
        <v>6</v>
      </c>
      <c r="B14" s="224"/>
      <c r="C14" s="5"/>
      <c r="D14" s="5"/>
      <c r="E14" s="4"/>
      <c r="F14" s="4"/>
      <c r="G14" s="4"/>
      <c r="H14" s="5"/>
      <c r="I14" s="5"/>
      <c r="J14" s="5"/>
      <c r="K14" s="224"/>
    </row>
    <row r="15" spans="1:11" ht="15">
      <c r="A15" s="326">
        <v>7</v>
      </c>
      <c r="B15" s="224"/>
      <c r="C15" s="5"/>
      <c r="D15" s="5"/>
      <c r="E15" s="5"/>
      <c r="F15" s="5"/>
      <c r="G15" s="5"/>
      <c r="H15" s="5"/>
      <c r="I15" s="5"/>
      <c r="J15" s="5"/>
      <c r="K15" s="224"/>
    </row>
    <row r="16" spans="1:11" ht="12.75">
      <c r="A16" s="31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9" spans="1:6" ht="12.75" customHeight="1">
      <c r="A19" s="227"/>
      <c r="B19" s="227"/>
      <c r="C19" s="227"/>
      <c r="D19" s="227"/>
      <c r="E19" s="227"/>
      <c r="F19" s="227"/>
    </row>
    <row r="20" spans="1:11" ht="12.75" customHeight="1">
      <c r="A20" s="227" t="s">
        <v>12</v>
      </c>
      <c r="B20" s="227"/>
      <c r="C20" s="227"/>
      <c r="D20" s="227"/>
      <c r="E20" s="227"/>
      <c r="F20" s="227"/>
      <c r="G20" s="608" t="s">
        <v>13</v>
      </c>
      <c r="H20" s="608"/>
      <c r="I20" s="608"/>
      <c r="J20" s="608"/>
      <c r="K20" s="608"/>
    </row>
    <row r="21" spans="1:11" ht="12.75" customHeight="1">
      <c r="A21" s="227"/>
      <c r="B21" s="227"/>
      <c r="C21" s="227"/>
      <c r="D21" s="227"/>
      <c r="E21" s="227"/>
      <c r="F21" s="227"/>
      <c r="G21" s="608" t="s">
        <v>14</v>
      </c>
      <c r="H21" s="608"/>
      <c r="I21" s="608"/>
      <c r="J21" s="608"/>
      <c r="K21" s="608"/>
    </row>
    <row r="22" spans="6:10" ht="12.75" customHeight="1">
      <c r="F22" s="227"/>
      <c r="H22" s="228" t="s">
        <v>90</v>
      </c>
      <c r="I22" s="228"/>
      <c r="J22" s="228"/>
    </row>
    <row r="23" spans="8:10" ht="12.75">
      <c r="H23" s="229" t="s">
        <v>87</v>
      </c>
      <c r="I23" s="229"/>
      <c r="J23" s="229"/>
    </row>
  </sheetData>
  <sheetProtection/>
  <mergeCells count="14">
    <mergeCell ref="A1:H1"/>
    <mergeCell ref="A2:H2"/>
    <mergeCell ref="A4:H4"/>
    <mergeCell ref="K6:K7"/>
    <mergeCell ref="G20:K20"/>
    <mergeCell ref="I6:I7"/>
    <mergeCell ref="J6:J7"/>
    <mergeCell ref="G21:K21"/>
    <mergeCell ref="A6:A7"/>
    <mergeCell ref="B6:B7"/>
    <mergeCell ref="C6:E6"/>
    <mergeCell ref="F6:H6"/>
    <mergeCell ref="G5:K5"/>
    <mergeCell ref="E10:G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Normal="85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93"/>
      <c r="B1" s="93"/>
      <c r="C1" s="93"/>
      <c r="D1" s="93"/>
      <c r="E1" s="93"/>
      <c r="F1" s="93"/>
      <c r="G1" s="93"/>
      <c r="H1" s="93"/>
      <c r="K1" s="622" t="s">
        <v>91</v>
      </c>
      <c r="L1" s="622"/>
    </row>
    <row r="2" spans="1:12" ht="15.75">
      <c r="A2" s="761" t="s">
        <v>0</v>
      </c>
      <c r="B2" s="761"/>
      <c r="C2" s="761"/>
      <c r="D2" s="761"/>
      <c r="E2" s="761"/>
      <c r="F2" s="761"/>
      <c r="G2" s="761"/>
      <c r="H2" s="761"/>
      <c r="I2" s="93"/>
      <c r="J2" s="93"/>
      <c r="K2" s="93"/>
      <c r="L2" s="93"/>
    </row>
    <row r="3" spans="1:12" ht="20.25">
      <c r="A3" s="591" t="s">
        <v>712</v>
      </c>
      <c r="B3" s="591"/>
      <c r="C3" s="591"/>
      <c r="D3" s="591"/>
      <c r="E3" s="591"/>
      <c r="F3" s="591"/>
      <c r="G3" s="591"/>
      <c r="H3" s="591"/>
      <c r="I3" s="93"/>
      <c r="J3" s="93"/>
      <c r="K3" s="93"/>
      <c r="L3" s="93"/>
    </row>
    <row r="4" spans="1:12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.75">
      <c r="A5" s="592" t="s">
        <v>781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</row>
    <row r="6" spans="1:12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2.75">
      <c r="A7" s="522" t="s">
        <v>166</v>
      </c>
      <c r="B7" s="522"/>
      <c r="C7" s="93"/>
      <c r="D7" s="93"/>
      <c r="E7" s="93"/>
      <c r="F7" s="93"/>
      <c r="G7" s="93"/>
      <c r="H7" s="329"/>
      <c r="I7" s="93"/>
      <c r="J7" s="93"/>
      <c r="K7" s="93"/>
      <c r="L7" s="93"/>
    </row>
    <row r="8" spans="1:12" ht="18">
      <c r="A8" s="96"/>
      <c r="B8" s="96"/>
      <c r="C8" s="93"/>
      <c r="D8" s="93"/>
      <c r="E8" s="93"/>
      <c r="F8" s="93"/>
      <c r="G8" s="93"/>
      <c r="H8" s="93"/>
      <c r="I8" s="123"/>
      <c r="J8" s="147"/>
      <c r="K8" s="613" t="s">
        <v>789</v>
      </c>
      <c r="L8" s="613"/>
    </row>
    <row r="9" spans="1:12" ht="27.75" customHeight="1">
      <c r="A9" s="759" t="s">
        <v>224</v>
      </c>
      <c r="B9" s="759" t="s">
        <v>223</v>
      </c>
      <c r="C9" s="530" t="s">
        <v>499</v>
      </c>
      <c r="D9" s="530" t="s">
        <v>500</v>
      </c>
      <c r="E9" s="764" t="s">
        <v>501</v>
      </c>
      <c r="F9" s="764"/>
      <c r="G9" s="764" t="s">
        <v>456</v>
      </c>
      <c r="H9" s="764"/>
      <c r="I9" s="764" t="s">
        <v>234</v>
      </c>
      <c r="J9" s="764"/>
      <c r="K9" s="765" t="s">
        <v>235</v>
      </c>
      <c r="L9" s="765"/>
    </row>
    <row r="10" spans="1:12" ht="43.5" customHeight="1">
      <c r="A10" s="760"/>
      <c r="B10" s="760"/>
      <c r="C10" s="530"/>
      <c r="D10" s="530"/>
      <c r="E10" s="5" t="s">
        <v>222</v>
      </c>
      <c r="F10" s="5" t="s">
        <v>204</v>
      </c>
      <c r="G10" s="5" t="s">
        <v>222</v>
      </c>
      <c r="H10" s="5" t="s">
        <v>204</v>
      </c>
      <c r="I10" s="5" t="s">
        <v>222</v>
      </c>
      <c r="J10" s="5" t="s">
        <v>204</v>
      </c>
      <c r="K10" s="5" t="s">
        <v>882</v>
      </c>
      <c r="L10" s="5" t="s">
        <v>881</v>
      </c>
    </row>
    <row r="11" spans="1:12" s="16" customFormat="1" ht="12.75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</row>
    <row r="12" spans="1:12" ht="12.75">
      <c r="A12" s="100">
        <v>1</v>
      </c>
      <c r="B12" s="97" t="s">
        <v>915</v>
      </c>
      <c r="C12" s="97">
        <v>280</v>
      </c>
      <c r="D12" s="97">
        <v>42867</v>
      </c>
      <c r="E12" s="97">
        <v>280</v>
      </c>
      <c r="F12" s="97">
        <v>42689</v>
      </c>
      <c r="G12" s="97">
        <v>280</v>
      </c>
      <c r="H12" s="97">
        <v>42780</v>
      </c>
      <c r="I12" s="97">
        <v>280</v>
      </c>
      <c r="J12" s="97">
        <v>42867</v>
      </c>
      <c r="K12" s="97">
        <v>500</v>
      </c>
      <c r="L12" s="97">
        <v>500</v>
      </c>
    </row>
    <row r="13" spans="1:12" ht="12.75">
      <c r="A13" s="100">
        <v>2</v>
      </c>
      <c r="B13" s="97"/>
      <c r="C13" s="355"/>
      <c r="D13" s="355"/>
      <c r="E13" s="355"/>
      <c r="F13" s="355"/>
      <c r="G13" s="355"/>
      <c r="H13" s="355"/>
      <c r="I13" s="355"/>
      <c r="J13" s="355"/>
      <c r="K13" s="100"/>
      <c r="L13" s="100"/>
    </row>
    <row r="14" spans="1:12" ht="12.75">
      <c r="A14" s="100">
        <v>3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2.75">
      <c r="A15" s="100">
        <v>4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2.75">
      <c r="A16" s="100">
        <v>5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>
      <c r="A17" s="100">
        <v>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2.75">
      <c r="A18" s="100">
        <v>7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>
      <c r="A19" s="100">
        <v>8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2.75">
      <c r="A20" s="97" t="s">
        <v>19</v>
      </c>
      <c r="B20" s="97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2.75">
      <c r="A21" s="104"/>
      <c r="B21" s="104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2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5" spans="1:12" ht="12.75">
      <c r="A25" s="762"/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</row>
    <row r="26" spans="1:12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5.75">
      <c r="A27" s="107" t="s">
        <v>12</v>
      </c>
      <c r="B27" s="107"/>
      <c r="C27" s="107"/>
      <c r="D27" s="107"/>
      <c r="E27" s="107"/>
      <c r="F27" s="107"/>
      <c r="G27" s="107"/>
      <c r="H27" s="107"/>
      <c r="I27" s="763"/>
      <c r="J27" s="763"/>
      <c r="K27" s="93"/>
      <c r="L27" s="93"/>
    </row>
    <row r="28" spans="1:12" ht="15.75" customHeight="1">
      <c r="A28" s="607" t="s">
        <v>14</v>
      </c>
      <c r="B28" s="607"/>
      <c r="C28" s="607"/>
      <c r="D28" s="607"/>
      <c r="E28" s="607"/>
      <c r="F28" s="607"/>
      <c r="G28" s="607"/>
      <c r="H28" s="607"/>
      <c r="I28" s="607"/>
      <c r="J28" s="607"/>
      <c r="K28" s="93"/>
      <c r="L28" s="93"/>
    </row>
    <row r="29" spans="1:12" ht="15" customHeight="1">
      <c r="A29" s="607" t="s">
        <v>15</v>
      </c>
      <c r="B29" s="607"/>
      <c r="C29" s="607"/>
      <c r="D29" s="607"/>
      <c r="E29" s="607"/>
      <c r="F29" s="607"/>
      <c r="G29" s="607"/>
      <c r="H29" s="607"/>
      <c r="I29" s="607"/>
      <c r="J29" s="607"/>
      <c r="K29" s="93"/>
      <c r="L29" s="93"/>
    </row>
    <row r="30" spans="1:12" ht="12.75">
      <c r="A30" s="93"/>
      <c r="B30" s="93"/>
      <c r="C30" s="93"/>
      <c r="D30" s="93"/>
      <c r="E30" s="93"/>
      <c r="F30" s="93"/>
      <c r="I30" s="37" t="s">
        <v>87</v>
      </c>
      <c r="J30" s="37"/>
      <c r="K30" s="37"/>
      <c r="L30" s="37"/>
    </row>
  </sheetData>
  <sheetProtection/>
  <mergeCells count="19">
    <mergeCell ref="K1:L1"/>
    <mergeCell ref="A28:J28"/>
    <mergeCell ref="I27:J27"/>
    <mergeCell ref="G9:H9"/>
    <mergeCell ref="D9:D10"/>
    <mergeCell ref="E9:F9"/>
    <mergeCell ref="I9:J9"/>
    <mergeCell ref="K9:L9"/>
    <mergeCell ref="K8:L8"/>
    <mergeCell ref="A29:J29"/>
    <mergeCell ref="B9:B10"/>
    <mergeCell ref="A9:A10"/>
    <mergeCell ref="C9:C10"/>
    <mergeCell ref="A2:H2"/>
    <mergeCell ref="A3:H3"/>
    <mergeCell ref="A25:H25"/>
    <mergeCell ref="I25:L25"/>
    <mergeCell ref="A7:B7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7">
      <selection activeCell="C22" sqref="C22"/>
    </sheetView>
  </sheetViews>
  <sheetFormatPr defaultColWidth="8.8515625" defaultRowHeight="12.75"/>
  <cols>
    <col min="1" max="1" width="11.140625" style="93" customWidth="1"/>
    <col min="2" max="2" width="19.140625" style="93" customWidth="1"/>
    <col min="3" max="3" width="20.57421875" style="93" customWidth="1"/>
    <col min="4" max="4" width="22.28125" style="93" customWidth="1"/>
    <col min="5" max="5" width="25.421875" style="93" customWidth="1"/>
    <col min="6" max="6" width="27.421875" style="93" customWidth="1"/>
    <col min="7" max="16384" width="8.8515625" style="93" customWidth="1"/>
  </cols>
  <sheetData>
    <row r="1" spans="4:6" ht="12.75" customHeight="1">
      <c r="D1" s="311"/>
      <c r="E1" s="311"/>
      <c r="F1" s="312" t="s">
        <v>104</v>
      </c>
    </row>
    <row r="2" spans="2:6" ht="15" customHeight="1">
      <c r="B2" s="761" t="s">
        <v>0</v>
      </c>
      <c r="C2" s="761"/>
      <c r="D2" s="761"/>
      <c r="E2" s="761"/>
      <c r="F2" s="761"/>
    </row>
    <row r="3" spans="2:6" ht="20.25">
      <c r="B3" s="591" t="s">
        <v>712</v>
      </c>
      <c r="C3" s="591"/>
      <c r="D3" s="591"/>
      <c r="E3" s="591"/>
      <c r="F3" s="591"/>
    </row>
    <row r="4" ht="11.25" customHeight="1"/>
    <row r="5" spans="1:6" ht="12.75">
      <c r="A5" s="766" t="s">
        <v>453</v>
      </c>
      <c r="B5" s="766"/>
      <c r="C5" s="766"/>
      <c r="D5" s="766"/>
      <c r="E5" s="766"/>
      <c r="F5" s="766"/>
    </row>
    <row r="6" spans="1:6" ht="8.25" customHeight="1">
      <c r="A6" s="95"/>
      <c r="B6" s="95"/>
      <c r="C6" s="95"/>
      <c r="D6" s="95"/>
      <c r="E6" s="95"/>
      <c r="F6" s="95"/>
    </row>
    <row r="7" spans="1:2" ht="18" customHeight="1">
      <c r="A7" s="522" t="s">
        <v>166</v>
      </c>
      <c r="B7" s="522"/>
    </row>
    <row r="8" ht="18" customHeight="1" hidden="1">
      <c r="A8" s="96" t="s">
        <v>1</v>
      </c>
    </row>
    <row r="9" spans="1:6" ht="30" customHeight="1">
      <c r="A9" s="759" t="s">
        <v>2</v>
      </c>
      <c r="B9" s="759" t="s">
        <v>3</v>
      </c>
      <c r="C9" s="767" t="s">
        <v>449</v>
      </c>
      <c r="D9" s="768"/>
      <c r="E9" s="769" t="s">
        <v>452</v>
      </c>
      <c r="F9" s="769"/>
    </row>
    <row r="10" spans="1:7" s="108" customFormat="1" ht="25.5">
      <c r="A10" s="759"/>
      <c r="B10" s="759"/>
      <c r="C10" s="98" t="s">
        <v>450</v>
      </c>
      <c r="D10" s="98" t="s">
        <v>451</v>
      </c>
      <c r="E10" s="98" t="s">
        <v>450</v>
      </c>
      <c r="F10" s="98" t="s">
        <v>451</v>
      </c>
      <c r="G10" s="132"/>
    </row>
    <row r="11" spans="1:6" s="182" customFormat="1" ht="12.75">
      <c r="A11" s="368">
        <v>1</v>
      </c>
      <c r="B11" s="368">
        <v>2</v>
      </c>
      <c r="C11" s="368">
        <v>3</v>
      </c>
      <c r="D11" s="368">
        <v>4</v>
      </c>
      <c r="E11" s="368">
        <v>5</v>
      </c>
      <c r="F11" s="368">
        <v>6</v>
      </c>
    </row>
    <row r="12" spans="1:6" ht="12.75">
      <c r="A12" s="100">
        <v>1</v>
      </c>
      <c r="B12" s="97" t="s">
        <v>915</v>
      </c>
      <c r="C12" s="97">
        <v>161</v>
      </c>
      <c r="D12" s="97">
        <v>161</v>
      </c>
      <c r="E12" s="97">
        <v>119</v>
      </c>
      <c r="F12" s="97">
        <v>119</v>
      </c>
    </row>
    <row r="13" spans="1:6" ht="12.75">
      <c r="A13" s="100">
        <v>2</v>
      </c>
      <c r="B13" s="101"/>
      <c r="C13" s="101"/>
      <c r="D13" s="101"/>
      <c r="E13" s="101"/>
      <c r="F13" s="101"/>
    </row>
    <row r="14" spans="1:6" ht="12.75">
      <c r="A14" s="100">
        <v>3</v>
      </c>
      <c r="B14" s="101"/>
      <c r="C14" s="101"/>
      <c r="D14" s="101"/>
      <c r="E14" s="101"/>
      <c r="F14" s="101"/>
    </row>
    <row r="15" spans="1:6" ht="12.75">
      <c r="A15" s="100">
        <v>4</v>
      </c>
      <c r="B15" s="101"/>
      <c r="C15" s="101"/>
      <c r="D15" s="101"/>
      <c r="E15" s="101"/>
      <c r="F15" s="101"/>
    </row>
    <row r="16" spans="1:6" ht="12.75">
      <c r="A16" s="100">
        <v>5</v>
      </c>
      <c r="B16" s="101"/>
      <c r="C16" s="101"/>
      <c r="D16" s="101"/>
      <c r="E16" s="101"/>
      <c r="F16" s="101"/>
    </row>
    <row r="17" spans="1:6" ht="12.75">
      <c r="A17" s="100">
        <v>6</v>
      </c>
      <c r="B17" s="101"/>
      <c r="C17" s="101"/>
      <c r="D17" s="101"/>
      <c r="E17" s="101"/>
      <c r="F17" s="101"/>
    </row>
    <row r="18" spans="1:6" ht="12.75">
      <c r="A18" s="100">
        <v>7</v>
      </c>
      <c r="B18" s="101"/>
      <c r="C18" s="101"/>
      <c r="D18" s="101"/>
      <c r="E18" s="101"/>
      <c r="F18" s="101"/>
    </row>
    <row r="19" spans="1:6" ht="12.75">
      <c r="A19" s="100">
        <v>8</v>
      </c>
      <c r="B19" s="101"/>
      <c r="C19" s="101"/>
      <c r="D19" s="101"/>
      <c r="E19" s="101"/>
      <c r="F19" s="101"/>
    </row>
    <row r="20" spans="1:6" ht="12.75">
      <c r="A20" s="97" t="s">
        <v>19</v>
      </c>
      <c r="B20" s="97" t="s">
        <v>915</v>
      </c>
      <c r="C20" s="97">
        <v>161</v>
      </c>
      <c r="D20" s="97">
        <v>161</v>
      </c>
      <c r="E20" s="97">
        <v>119</v>
      </c>
      <c r="F20" s="97">
        <v>119</v>
      </c>
    </row>
    <row r="21" spans="1:6" ht="12.75">
      <c r="A21" s="105"/>
      <c r="B21" s="106"/>
      <c r="C21" s="106"/>
      <c r="D21" s="106"/>
      <c r="E21" s="106"/>
      <c r="F21" s="106"/>
    </row>
    <row r="22" ht="12.75">
      <c r="C22" s="93" t="s">
        <v>11</v>
      </c>
    </row>
    <row r="23" spans="1:6" ht="15.75" customHeight="1">
      <c r="A23" s="107" t="s">
        <v>12</v>
      </c>
      <c r="B23" s="107"/>
      <c r="C23" s="107"/>
      <c r="D23" s="107"/>
      <c r="E23" s="107"/>
      <c r="F23" s="107"/>
    </row>
    <row r="24" spans="1:6" ht="15" customHeight="1">
      <c r="A24" s="607" t="s">
        <v>14</v>
      </c>
      <c r="B24" s="607"/>
      <c r="C24" s="607"/>
      <c r="D24" s="607"/>
      <c r="E24" s="607"/>
      <c r="F24" s="607"/>
    </row>
    <row r="25" spans="1:6" ht="15.75">
      <c r="A25" s="607" t="s">
        <v>15</v>
      </c>
      <c r="B25" s="607"/>
      <c r="C25" s="607"/>
      <c r="D25" s="607"/>
      <c r="E25" s="607"/>
      <c r="F25" s="607"/>
    </row>
    <row r="27" spans="1:6" ht="12.75">
      <c r="A27" s="770"/>
      <c r="B27" s="770"/>
      <c r="C27" s="770"/>
      <c r="D27" s="770"/>
      <c r="E27" s="770"/>
      <c r="F27" s="770"/>
    </row>
  </sheetData>
  <sheetProtection/>
  <mergeCells count="11">
    <mergeCell ref="A25:F25"/>
    <mergeCell ref="A27:F27"/>
    <mergeCell ref="A24:F24"/>
    <mergeCell ref="B3:F3"/>
    <mergeCell ref="B2:F2"/>
    <mergeCell ref="A5:F5"/>
    <mergeCell ref="C9:D9"/>
    <mergeCell ref="E9:F9"/>
    <mergeCell ref="A9:A10"/>
    <mergeCell ref="B9:B10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Normal="85" zoomScaleSheetLayoutView="100" zoomScalePageLayoutView="0" workbookViewId="0" topLeftCell="A7">
      <selection activeCell="E23" sqref="E23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93"/>
      <c r="B1" s="93"/>
      <c r="C1" s="93"/>
      <c r="D1" s="678"/>
      <c r="E1" s="678"/>
      <c r="F1" s="42"/>
      <c r="G1" s="678" t="s">
        <v>455</v>
      </c>
      <c r="H1" s="678"/>
      <c r="I1" s="678"/>
      <c r="J1" s="678"/>
      <c r="K1" s="109"/>
      <c r="L1" s="93"/>
      <c r="M1" s="93"/>
    </row>
    <row r="2" spans="1:13" ht="15.7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93"/>
      <c r="L2" s="93"/>
      <c r="M2" s="93"/>
    </row>
    <row r="3" spans="1:13" ht="18">
      <c r="A3" s="142"/>
      <c r="B3" s="142"/>
      <c r="C3" s="777" t="s">
        <v>712</v>
      </c>
      <c r="D3" s="777"/>
      <c r="E3" s="777"/>
      <c r="F3" s="777"/>
      <c r="G3" s="777"/>
      <c r="H3" s="777"/>
      <c r="I3" s="777"/>
      <c r="J3" s="142"/>
      <c r="K3" s="93"/>
      <c r="L3" s="93"/>
      <c r="M3" s="93"/>
    </row>
    <row r="4" spans="1:13" ht="15.75">
      <c r="A4" s="592" t="s">
        <v>454</v>
      </c>
      <c r="B4" s="592"/>
      <c r="C4" s="592"/>
      <c r="D4" s="592"/>
      <c r="E4" s="592"/>
      <c r="F4" s="592"/>
      <c r="G4" s="592"/>
      <c r="H4" s="592"/>
      <c r="I4" s="592"/>
      <c r="J4" s="592"/>
      <c r="K4" s="93"/>
      <c r="L4" s="93"/>
      <c r="M4" s="93"/>
    </row>
    <row r="5" spans="1:13" ht="15.75">
      <c r="A5" s="522" t="s">
        <v>166</v>
      </c>
      <c r="B5" s="522"/>
      <c r="C5" s="95"/>
      <c r="D5" s="95"/>
      <c r="E5" s="95"/>
      <c r="F5" s="95"/>
      <c r="G5" s="95"/>
      <c r="H5" s="95"/>
      <c r="I5" s="95"/>
      <c r="J5" s="95"/>
      <c r="K5" s="93"/>
      <c r="L5" s="93"/>
      <c r="M5" s="93"/>
    </row>
    <row r="6" spans="1:13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8">
      <c r="A7" s="96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21.75" customHeight="1">
      <c r="A8" s="772" t="s">
        <v>2</v>
      </c>
      <c r="B8" s="772" t="s">
        <v>3</v>
      </c>
      <c r="C8" s="774" t="s">
        <v>143</v>
      </c>
      <c r="D8" s="775"/>
      <c r="E8" s="775"/>
      <c r="F8" s="775"/>
      <c r="G8" s="775"/>
      <c r="H8" s="775"/>
      <c r="I8" s="775"/>
      <c r="J8" s="776"/>
      <c r="K8" s="93"/>
      <c r="L8" s="93"/>
      <c r="M8" s="93"/>
    </row>
    <row r="9" spans="1:13" ht="39.75" customHeight="1">
      <c r="A9" s="773"/>
      <c r="B9" s="773"/>
      <c r="C9" s="98" t="s">
        <v>202</v>
      </c>
      <c r="D9" s="98" t="s">
        <v>123</v>
      </c>
      <c r="E9" s="98" t="s">
        <v>393</v>
      </c>
      <c r="F9" s="149" t="s">
        <v>171</v>
      </c>
      <c r="G9" s="149" t="s">
        <v>124</v>
      </c>
      <c r="H9" s="170" t="s">
        <v>201</v>
      </c>
      <c r="I9" s="170" t="s">
        <v>877</v>
      </c>
      <c r="J9" s="99" t="s">
        <v>19</v>
      </c>
      <c r="K9" s="108"/>
      <c r="L9" s="108"/>
      <c r="M9" s="108"/>
    </row>
    <row r="10" spans="1:13" s="16" customFormat="1" ht="12.75">
      <c r="A10" s="369">
        <v>1</v>
      </c>
      <c r="B10" s="369">
        <v>2</v>
      </c>
      <c r="C10" s="369">
        <v>3</v>
      </c>
      <c r="D10" s="369">
        <v>4</v>
      </c>
      <c r="E10" s="369">
        <v>5</v>
      </c>
      <c r="F10" s="369">
        <v>6</v>
      </c>
      <c r="G10" s="369">
        <v>7</v>
      </c>
      <c r="H10" s="370">
        <v>8</v>
      </c>
      <c r="I10" s="370">
        <v>9</v>
      </c>
      <c r="J10" s="371">
        <v>10</v>
      </c>
      <c r="K10" s="108"/>
      <c r="L10" s="108"/>
      <c r="M10" s="108"/>
    </row>
    <row r="11" spans="1:13" ht="12.75">
      <c r="A11" s="100">
        <v>1</v>
      </c>
      <c r="B11" s="97" t="s">
        <v>915</v>
      </c>
      <c r="C11" s="97" t="s">
        <v>941</v>
      </c>
      <c r="D11" s="97">
        <v>0</v>
      </c>
      <c r="E11" s="97">
        <v>0</v>
      </c>
      <c r="F11" s="97">
        <v>0</v>
      </c>
      <c r="G11" s="97">
        <v>0</v>
      </c>
      <c r="H11" s="429">
        <v>0</v>
      </c>
      <c r="I11" s="429">
        <v>0</v>
      </c>
      <c r="J11" s="430">
        <v>0</v>
      </c>
      <c r="K11" s="93"/>
      <c r="L11" s="93"/>
      <c r="M11" s="93"/>
    </row>
    <row r="12" spans="1:13" ht="12.75">
      <c r="A12" s="100">
        <v>2</v>
      </c>
      <c r="B12" s="101"/>
      <c r="C12" s="101"/>
      <c r="D12" s="101"/>
      <c r="E12" s="101"/>
      <c r="F12" s="101"/>
      <c r="G12" s="101"/>
      <c r="H12" s="171"/>
      <c r="I12" s="171"/>
      <c r="J12" s="102"/>
      <c r="K12" s="93"/>
      <c r="L12" s="93"/>
      <c r="M12" s="93"/>
    </row>
    <row r="13" spans="1:13" ht="12.75">
      <c r="A13" s="100">
        <v>3</v>
      </c>
      <c r="B13" s="101"/>
      <c r="C13" s="101"/>
      <c r="D13" s="101"/>
      <c r="E13" s="101"/>
      <c r="F13" s="101"/>
      <c r="G13" s="101"/>
      <c r="H13" s="171"/>
      <c r="I13" s="171"/>
      <c r="J13" s="102"/>
      <c r="K13" s="93"/>
      <c r="L13" s="93"/>
      <c r="M13" s="93"/>
    </row>
    <row r="14" spans="1:13" ht="12.75">
      <c r="A14" s="100">
        <v>4</v>
      </c>
      <c r="B14" s="101"/>
      <c r="C14" s="101"/>
      <c r="D14" s="101"/>
      <c r="E14" s="101"/>
      <c r="F14" s="101"/>
      <c r="G14" s="101"/>
      <c r="H14" s="171"/>
      <c r="I14" s="171"/>
      <c r="J14" s="102"/>
      <c r="K14" s="93"/>
      <c r="L14" s="93"/>
      <c r="M14" s="93"/>
    </row>
    <row r="15" spans="1:13" ht="12.75">
      <c r="A15" s="100">
        <v>5</v>
      </c>
      <c r="B15" s="101"/>
      <c r="C15" s="101"/>
      <c r="D15" s="101"/>
      <c r="E15" s="101"/>
      <c r="F15" s="101"/>
      <c r="G15" s="101"/>
      <c r="H15" s="171"/>
      <c r="I15" s="171"/>
      <c r="J15" s="102"/>
      <c r="K15" s="93"/>
      <c r="L15" s="93"/>
      <c r="M15" s="93"/>
    </row>
    <row r="16" spans="1:13" ht="12.75">
      <c r="A16" s="100">
        <v>6</v>
      </c>
      <c r="B16" s="101"/>
      <c r="C16" s="101"/>
      <c r="D16" s="101"/>
      <c r="E16" s="101"/>
      <c r="F16" s="101"/>
      <c r="G16" s="101"/>
      <c r="H16" s="171"/>
      <c r="I16" s="171"/>
      <c r="J16" s="102"/>
      <c r="K16" s="93"/>
      <c r="L16" s="93"/>
      <c r="M16" s="93"/>
    </row>
    <row r="17" spans="1:13" ht="12.75">
      <c r="A17" s="100">
        <v>7</v>
      </c>
      <c r="B17" s="101"/>
      <c r="C17" s="101"/>
      <c r="D17" s="101"/>
      <c r="E17" s="101"/>
      <c r="F17" s="101"/>
      <c r="G17" s="101"/>
      <c r="H17" s="171"/>
      <c r="I17" s="171"/>
      <c r="J17" s="102"/>
      <c r="K17" s="93"/>
      <c r="L17" s="93"/>
      <c r="M17" s="93"/>
    </row>
    <row r="18" spans="1:13" ht="12.75">
      <c r="A18" s="97" t="s">
        <v>19</v>
      </c>
      <c r="B18" s="97" t="s">
        <v>915</v>
      </c>
      <c r="C18" s="97" t="s">
        <v>941</v>
      </c>
      <c r="D18" s="97">
        <v>0</v>
      </c>
      <c r="E18" s="97">
        <v>0</v>
      </c>
      <c r="F18" s="97">
        <v>0</v>
      </c>
      <c r="G18" s="97">
        <v>0</v>
      </c>
      <c r="H18" s="429">
        <v>0</v>
      </c>
      <c r="I18" s="429">
        <v>0</v>
      </c>
      <c r="J18" s="430">
        <v>0</v>
      </c>
      <c r="L18" s="93"/>
      <c r="M18" s="93"/>
    </row>
    <row r="19" spans="1:13" ht="12.75">
      <c r="A19" s="104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ht="12.7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12.75">
      <c r="A21" s="93" t="s">
        <v>125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12.75">
      <c r="A22" s="93" t="s">
        <v>203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ht="12.75">
      <c r="A23" t="s">
        <v>126</v>
      </c>
    </row>
    <row r="24" spans="1:13" ht="12.75">
      <c r="A24" s="762" t="s">
        <v>127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</row>
    <row r="25" spans="1:13" ht="12.75">
      <c r="A25" s="771" t="s">
        <v>128</v>
      </c>
      <c r="B25" s="771"/>
      <c r="C25" s="771"/>
      <c r="D25" s="771"/>
      <c r="E25" s="93"/>
      <c r="F25" s="93"/>
      <c r="G25" s="93"/>
      <c r="H25" s="93"/>
      <c r="I25" s="93"/>
      <c r="J25" s="93"/>
      <c r="K25" s="93"/>
      <c r="L25" s="93"/>
      <c r="M25" s="93"/>
    </row>
    <row r="26" spans="1:13" ht="12.75">
      <c r="A26" s="150" t="s">
        <v>172</v>
      </c>
      <c r="B26" s="150"/>
      <c r="C26" s="150"/>
      <c r="D26" s="150"/>
      <c r="E26" s="93"/>
      <c r="F26" s="93"/>
      <c r="G26" s="93"/>
      <c r="H26" s="93"/>
      <c r="I26" s="93"/>
      <c r="J26" s="93"/>
      <c r="K26" s="93"/>
      <c r="L26" s="93"/>
      <c r="M26" s="93"/>
    </row>
    <row r="27" spans="1:13" ht="12.75">
      <c r="A27" s="150"/>
      <c r="B27" s="150"/>
      <c r="C27" s="150"/>
      <c r="D27" s="150"/>
      <c r="E27" s="93"/>
      <c r="F27" s="93"/>
      <c r="G27" s="93"/>
      <c r="H27" s="93"/>
      <c r="I27" s="93"/>
      <c r="J27" s="93"/>
      <c r="K27" s="93"/>
      <c r="L27" s="93"/>
      <c r="M27" s="93"/>
    </row>
    <row r="28" spans="1:13" ht="15.75">
      <c r="A28" s="107" t="s">
        <v>12</v>
      </c>
      <c r="B28" s="107"/>
      <c r="C28" s="107"/>
      <c r="D28" s="107"/>
      <c r="E28" s="107"/>
      <c r="F28" s="107"/>
      <c r="G28" s="107"/>
      <c r="H28" s="107"/>
      <c r="I28" s="107"/>
      <c r="J28" s="151" t="s">
        <v>13</v>
      </c>
      <c r="K28" s="151"/>
      <c r="L28" s="93"/>
      <c r="M28" s="93"/>
    </row>
    <row r="29" spans="1:13" ht="15.75">
      <c r="A29" s="607" t="s">
        <v>14</v>
      </c>
      <c r="B29" s="607"/>
      <c r="C29" s="607"/>
      <c r="D29" s="607"/>
      <c r="E29" s="607"/>
      <c r="F29" s="607"/>
      <c r="G29" s="607"/>
      <c r="H29" s="607"/>
      <c r="I29" s="607"/>
      <c r="J29" s="607"/>
      <c r="K29" s="93"/>
      <c r="L29" s="93"/>
      <c r="M29" s="93"/>
    </row>
    <row r="30" spans="1:13" ht="15.75" customHeight="1">
      <c r="A30" s="607" t="s">
        <v>15</v>
      </c>
      <c r="B30" s="607"/>
      <c r="C30" s="607"/>
      <c r="D30" s="607"/>
      <c r="E30" s="607"/>
      <c r="F30" s="607"/>
      <c r="G30" s="607"/>
      <c r="H30" s="607"/>
      <c r="I30" s="607"/>
      <c r="J30" s="607"/>
      <c r="K30" s="151"/>
      <c r="L30" s="93"/>
      <c r="M30" s="93"/>
    </row>
    <row r="31" spans="1:13" ht="12.75">
      <c r="A31" s="93"/>
      <c r="B31" s="93"/>
      <c r="C31" s="93"/>
      <c r="D31" s="93"/>
      <c r="E31" s="93"/>
      <c r="F31" s="93"/>
      <c r="G31" s="555" t="s">
        <v>87</v>
      </c>
      <c r="H31" s="555"/>
      <c r="I31" s="555"/>
      <c r="J31" s="555"/>
      <c r="K31" s="37"/>
      <c r="L31" s="37"/>
      <c r="M31" s="93"/>
    </row>
    <row r="32" spans="1:13" ht="12.75">
      <c r="A32" s="770"/>
      <c r="B32" s="770"/>
      <c r="C32" s="770"/>
      <c r="D32" s="770"/>
      <c r="E32" s="770"/>
      <c r="F32" s="770"/>
      <c r="G32" s="770"/>
      <c r="H32" s="770"/>
      <c r="I32" s="770"/>
      <c r="J32" s="770"/>
      <c r="K32" s="93"/>
      <c r="L32" s="93"/>
      <c r="M32" s="93"/>
    </row>
  </sheetData>
  <sheetProtection/>
  <mergeCells count="17">
    <mergeCell ref="D1:E1"/>
    <mergeCell ref="G1:J1"/>
    <mergeCell ref="A2:J2"/>
    <mergeCell ref="A4:J4"/>
    <mergeCell ref="A5:B5"/>
    <mergeCell ref="K24:M24"/>
    <mergeCell ref="A8:A9"/>
    <mergeCell ref="B8:B9"/>
    <mergeCell ref="C8:J8"/>
    <mergeCell ref="C3:I3"/>
    <mergeCell ref="G31:J31"/>
    <mergeCell ref="A32:J32"/>
    <mergeCell ref="A29:J29"/>
    <mergeCell ref="A24:D24"/>
    <mergeCell ref="E24:J24"/>
    <mergeCell ref="A25:D25"/>
    <mergeCell ref="A30:J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SheetLayoutView="76" zoomScalePageLayoutView="0" workbookViewId="0" topLeftCell="D6">
      <selection activeCell="I30" sqref="I30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678" t="s">
        <v>555</v>
      </c>
      <c r="M1" s="678"/>
      <c r="N1" s="109"/>
      <c r="O1" s="93"/>
      <c r="P1" s="93"/>
    </row>
    <row r="2" spans="1:16" ht="15.7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93"/>
      <c r="O2" s="93"/>
      <c r="P2" s="93"/>
    </row>
    <row r="3" spans="1:16" ht="20.25">
      <c r="A3" s="591" t="s">
        <v>712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93"/>
      <c r="O3" s="93"/>
      <c r="P3" s="93"/>
    </row>
    <row r="4" spans="1:16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75">
      <c r="A5" s="592" t="s">
        <v>554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93"/>
      <c r="O5" s="93"/>
      <c r="P5" s="93"/>
    </row>
    <row r="6" spans="1:16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2.75">
      <c r="A7" s="522" t="s">
        <v>166</v>
      </c>
      <c r="B7" s="522"/>
      <c r="C7" s="33"/>
      <c r="D7" s="33"/>
      <c r="E7" s="3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8">
      <c r="A8" s="96"/>
      <c r="B8" s="96"/>
      <c r="C8" s="96"/>
      <c r="D8" s="96"/>
      <c r="E8" s="96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26" ht="19.5" customHeight="1">
      <c r="A9" s="759" t="s">
        <v>2</v>
      </c>
      <c r="B9" s="759" t="s">
        <v>3</v>
      </c>
      <c r="C9" s="778" t="s">
        <v>123</v>
      </c>
      <c r="D9" s="778"/>
      <c r="E9" s="779"/>
      <c r="F9" s="789" t="s">
        <v>124</v>
      </c>
      <c r="G9" s="778"/>
      <c r="H9" s="778"/>
      <c r="I9" s="779"/>
      <c r="J9" s="789" t="s">
        <v>201</v>
      </c>
      <c r="K9" s="778"/>
      <c r="L9" s="778"/>
      <c r="M9" s="779"/>
      <c r="Y9" s="9"/>
      <c r="Z9" s="14"/>
    </row>
    <row r="10" spans="1:13" ht="45.75" customHeight="1">
      <c r="A10" s="759"/>
      <c r="B10" s="759"/>
      <c r="C10" s="153" t="s">
        <v>395</v>
      </c>
      <c r="D10" s="4" t="s">
        <v>392</v>
      </c>
      <c r="E10" s="153" t="s">
        <v>204</v>
      </c>
      <c r="F10" s="4" t="s">
        <v>390</v>
      </c>
      <c r="G10" s="153" t="s">
        <v>391</v>
      </c>
      <c r="H10" s="4" t="s">
        <v>392</v>
      </c>
      <c r="I10" s="153" t="s">
        <v>204</v>
      </c>
      <c r="J10" s="4" t="s">
        <v>394</v>
      </c>
      <c r="K10" s="153" t="s">
        <v>391</v>
      </c>
      <c r="L10" s="4" t="s">
        <v>392</v>
      </c>
      <c r="M10" s="5" t="s">
        <v>204</v>
      </c>
    </row>
    <row r="11" spans="1:13" s="16" customFormat="1" ht="12.75">
      <c r="A11" s="369">
        <v>1</v>
      </c>
      <c r="B11" s="369">
        <v>2</v>
      </c>
      <c r="C11" s="369">
        <v>3</v>
      </c>
      <c r="D11" s="369">
        <v>4</v>
      </c>
      <c r="E11" s="369">
        <v>5</v>
      </c>
      <c r="F11" s="369">
        <v>6</v>
      </c>
      <c r="G11" s="369">
        <v>7</v>
      </c>
      <c r="H11" s="369">
        <v>8</v>
      </c>
      <c r="I11" s="369">
        <v>9</v>
      </c>
      <c r="J11" s="369">
        <v>10</v>
      </c>
      <c r="K11" s="369">
        <v>11</v>
      </c>
      <c r="L11" s="369">
        <v>12</v>
      </c>
      <c r="M11" s="369">
        <v>13</v>
      </c>
    </row>
    <row r="12" spans="1:13" ht="12.75">
      <c r="A12" s="100">
        <v>1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2.75">
      <c r="A13" s="100">
        <v>2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2.75">
      <c r="A14" s="100">
        <v>3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2.75">
      <c r="A15" s="100">
        <v>4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0">
        <v>5</v>
      </c>
      <c r="B16" s="100"/>
      <c r="C16" s="101"/>
      <c r="D16" s="101"/>
      <c r="E16" s="101"/>
      <c r="F16" s="780" t="s">
        <v>924</v>
      </c>
      <c r="G16" s="781"/>
      <c r="H16" s="781"/>
      <c r="I16" s="782"/>
      <c r="J16" s="101"/>
      <c r="K16" s="101"/>
      <c r="L16" s="101"/>
      <c r="M16" s="101"/>
    </row>
    <row r="17" spans="1:13" ht="12.75">
      <c r="A17" s="100">
        <v>6</v>
      </c>
      <c r="B17" s="100"/>
      <c r="C17" s="101"/>
      <c r="D17" s="101"/>
      <c r="E17" s="101"/>
      <c r="F17" s="783"/>
      <c r="G17" s="784"/>
      <c r="H17" s="784"/>
      <c r="I17" s="785"/>
      <c r="J17" s="101"/>
      <c r="K17" s="101"/>
      <c r="L17" s="101"/>
      <c r="M17" s="101"/>
    </row>
    <row r="18" spans="1:13" ht="12.75">
      <c r="A18" s="100">
        <v>7</v>
      </c>
      <c r="B18" s="100"/>
      <c r="C18" s="101"/>
      <c r="D18" s="101"/>
      <c r="E18" s="101"/>
      <c r="F18" s="783"/>
      <c r="G18" s="784"/>
      <c r="H18" s="784"/>
      <c r="I18" s="785"/>
      <c r="J18" s="101"/>
      <c r="K18" s="101"/>
      <c r="L18" s="101"/>
      <c r="M18" s="101"/>
    </row>
    <row r="19" spans="1:13" ht="12.75">
      <c r="A19" s="100">
        <v>8</v>
      </c>
      <c r="B19" s="100"/>
      <c r="C19" s="101"/>
      <c r="D19" s="101"/>
      <c r="E19" s="101"/>
      <c r="F19" s="783"/>
      <c r="G19" s="784"/>
      <c r="H19" s="784"/>
      <c r="I19" s="785"/>
      <c r="J19" s="101"/>
      <c r="K19" s="101"/>
      <c r="L19" s="101"/>
      <c r="M19" s="101"/>
    </row>
    <row r="20" spans="1:13" ht="12.75">
      <c r="A20" s="100">
        <v>9</v>
      </c>
      <c r="B20" s="100"/>
      <c r="C20" s="101"/>
      <c r="D20" s="101"/>
      <c r="E20" s="101"/>
      <c r="F20" s="786"/>
      <c r="G20" s="787"/>
      <c r="H20" s="787"/>
      <c r="I20" s="788"/>
      <c r="J20" s="101"/>
      <c r="K20" s="101"/>
      <c r="L20" s="101"/>
      <c r="M20" s="101"/>
    </row>
    <row r="21" spans="1:13" ht="12.75">
      <c r="A21" s="100">
        <v>10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2.75">
      <c r="A22" s="100">
        <v>11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2.75">
      <c r="A23" s="100">
        <v>12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.75">
      <c r="A24" s="100">
        <v>13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100">
        <v>14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2.75">
      <c r="A26" s="103" t="s">
        <v>7</v>
      </c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2.75">
      <c r="A27" s="103" t="s">
        <v>7</v>
      </c>
      <c r="B27" s="103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2.75">
      <c r="A28" s="97" t="s">
        <v>19</v>
      </c>
      <c r="B28" s="97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6" ht="12.75">
      <c r="A29" s="104"/>
      <c r="B29" s="104"/>
      <c r="C29" s="104"/>
      <c r="D29" s="104"/>
      <c r="E29" s="104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3" spans="1:16" ht="12.75">
      <c r="A33" s="762"/>
      <c r="B33" s="762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112"/>
      <c r="N33" s="762"/>
      <c r="O33" s="762"/>
      <c r="P33" s="762"/>
    </row>
    <row r="34" spans="1:16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.75">
      <c r="A35" s="107" t="s">
        <v>12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763" t="s">
        <v>13</v>
      </c>
      <c r="L35" s="763"/>
      <c r="M35" s="763"/>
      <c r="N35" s="151"/>
      <c r="O35" s="93"/>
      <c r="P35" s="93"/>
    </row>
    <row r="36" spans="1:16" ht="15.75">
      <c r="A36" s="607" t="s">
        <v>14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93"/>
      <c r="O36" s="93"/>
      <c r="P36" s="93"/>
    </row>
    <row r="37" spans="1:16" ht="15" customHeight="1">
      <c r="A37" s="607" t="s">
        <v>15</v>
      </c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151"/>
      <c r="O37" s="93"/>
      <c r="P37" s="93"/>
    </row>
    <row r="38" spans="1:16" ht="12.75">
      <c r="A38" s="93"/>
      <c r="B38" s="93"/>
      <c r="C38" s="93"/>
      <c r="D38" s="93"/>
      <c r="E38" s="93"/>
      <c r="F38" s="93"/>
      <c r="G38" s="93"/>
      <c r="L38" s="37" t="s">
        <v>87</v>
      </c>
      <c r="M38" s="37"/>
      <c r="N38" s="37"/>
      <c r="O38" s="37"/>
      <c r="P38" s="37"/>
    </row>
  </sheetData>
  <sheetProtection/>
  <mergeCells count="16">
    <mergeCell ref="K35:M35"/>
    <mergeCell ref="A36:M36"/>
    <mergeCell ref="A9:A10"/>
    <mergeCell ref="B9:B10"/>
    <mergeCell ref="A37:M37"/>
    <mergeCell ref="F9:I9"/>
    <mergeCell ref="J9:M9"/>
    <mergeCell ref="A33:L33"/>
    <mergeCell ref="N33:P33"/>
    <mergeCell ref="C9:E9"/>
    <mergeCell ref="L1:M1"/>
    <mergeCell ref="A2:M2"/>
    <mergeCell ref="A3:M3"/>
    <mergeCell ref="A5:M5"/>
    <mergeCell ref="A7:B7"/>
    <mergeCell ref="F16:I2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4" zoomScaleSheetLayoutView="84" zoomScalePageLayoutView="0"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790" t="s">
        <v>534</v>
      </c>
      <c r="K1" s="790"/>
    </row>
    <row r="2" spans="1:11" ht="21">
      <c r="A2" s="611" t="s">
        <v>712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7" customHeight="1">
      <c r="A4" s="791" t="s">
        <v>845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</row>
    <row r="5" spans="1:12" ht="15">
      <c r="A5" s="221" t="s">
        <v>260</v>
      </c>
      <c r="B5" s="221"/>
      <c r="C5" s="221"/>
      <c r="D5" s="221"/>
      <c r="E5" s="221"/>
      <c r="F5" s="221"/>
      <c r="G5" s="221"/>
      <c r="H5" s="221"/>
      <c r="I5" s="220"/>
      <c r="J5" s="703" t="s">
        <v>791</v>
      </c>
      <c r="K5" s="703"/>
      <c r="L5" s="703"/>
    </row>
    <row r="6" spans="1:11" ht="27.75" customHeight="1">
      <c r="A6" s="710" t="s">
        <v>2</v>
      </c>
      <c r="B6" s="710" t="s">
        <v>3</v>
      </c>
      <c r="C6" s="710" t="s">
        <v>304</v>
      </c>
      <c r="D6" s="710" t="s">
        <v>305</v>
      </c>
      <c r="E6" s="710"/>
      <c r="F6" s="710"/>
      <c r="G6" s="710"/>
      <c r="H6" s="710"/>
      <c r="I6" s="711" t="s">
        <v>306</v>
      </c>
      <c r="J6" s="712"/>
      <c r="K6" s="713"/>
    </row>
    <row r="7" spans="1:11" ht="90" customHeight="1">
      <c r="A7" s="710"/>
      <c r="B7" s="710"/>
      <c r="C7" s="710"/>
      <c r="D7" s="255" t="s">
        <v>307</v>
      </c>
      <c r="E7" s="255" t="s">
        <v>204</v>
      </c>
      <c r="F7" s="255" t="s">
        <v>457</v>
      </c>
      <c r="G7" s="255" t="s">
        <v>308</v>
      </c>
      <c r="H7" s="255" t="s">
        <v>430</v>
      </c>
      <c r="I7" s="255" t="s">
        <v>309</v>
      </c>
      <c r="J7" s="255" t="s">
        <v>310</v>
      </c>
      <c r="K7" s="255" t="s">
        <v>311</v>
      </c>
    </row>
    <row r="8" spans="1:11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  <c r="H8" s="224" t="s">
        <v>274</v>
      </c>
      <c r="I8" s="224" t="s">
        <v>293</v>
      </c>
      <c r="J8" s="224" t="s">
        <v>294</v>
      </c>
      <c r="K8" s="224" t="s">
        <v>295</v>
      </c>
    </row>
    <row r="9" spans="1:11" ht="12.75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3.5" thickBot="1">
      <c r="A13" s="8">
        <v>5</v>
      </c>
      <c r="B13" s="9"/>
      <c r="C13" s="9"/>
      <c r="D13" s="9"/>
      <c r="E13" s="9"/>
      <c r="F13" s="396"/>
      <c r="G13" s="396"/>
      <c r="H13" s="396"/>
      <c r="I13" s="9"/>
      <c r="J13" s="9"/>
      <c r="K13" s="9"/>
    </row>
    <row r="14" spans="1:11" ht="12.75">
      <c r="A14" s="8">
        <v>6</v>
      </c>
      <c r="B14" s="9"/>
      <c r="C14" s="9"/>
      <c r="D14" s="9"/>
      <c r="E14" s="72"/>
      <c r="F14" s="792" t="s">
        <v>917</v>
      </c>
      <c r="G14" s="793"/>
      <c r="H14" s="794"/>
      <c r="I14" s="177"/>
      <c r="J14" s="9"/>
      <c r="K14" s="9"/>
    </row>
    <row r="15" spans="1:11" ht="12.75">
      <c r="A15" s="8">
        <v>7</v>
      </c>
      <c r="B15" s="9"/>
      <c r="C15" s="9"/>
      <c r="D15" s="9"/>
      <c r="E15" s="72"/>
      <c r="F15" s="795"/>
      <c r="G15" s="796"/>
      <c r="H15" s="797"/>
      <c r="I15" s="177"/>
      <c r="J15" s="9"/>
      <c r="K15" s="9"/>
    </row>
    <row r="16" spans="1:11" ht="13.5" thickBot="1">
      <c r="A16" s="8">
        <v>8</v>
      </c>
      <c r="B16" s="9"/>
      <c r="C16" s="9"/>
      <c r="D16" s="9"/>
      <c r="E16" s="72"/>
      <c r="F16" s="798"/>
      <c r="G16" s="799"/>
      <c r="H16" s="800"/>
      <c r="I16" s="177"/>
      <c r="J16" s="9"/>
      <c r="K16" s="9"/>
    </row>
    <row r="17" spans="1:11" ht="12.75">
      <c r="A17" s="8">
        <v>9</v>
      </c>
      <c r="B17" s="9"/>
      <c r="C17" s="9"/>
      <c r="D17" s="9"/>
      <c r="E17" s="9"/>
      <c r="F17" s="397"/>
      <c r="G17" s="397"/>
      <c r="H17" s="397"/>
      <c r="I17" s="9"/>
      <c r="J17" s="9"/>
      <c r="K17" s="9"/>
    </row>
    <row r="18" spans="1:11" ht="12.75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19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1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31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ht="12.75">
      <c r="A27" s="16" t="s">
        <v>458</v>
      </c>
    </row>
    <row r="29" spans="1:11" ht="12.75">
      <c r="A29" s="227"/>
      <c r="B29" s="227"/>
      <c r="C29" s="227"/>
      <c r="D29" s="227"/>
      <c r="I29" s="608" t="s">
        <v>13</v>
      </c>
      <c r="J29" s="608"/>
      <c r="K29" s="608"/>
    </row>
    <row r="30" spans="1:12" ht="15" customHeight="1">
      <c r="A30" s="227"/>
      <c r="B30" s="227"/>
      <c r="C30" s="227"/>
      <c r="D30" s="227"/>
      <c r="I30" s="608" t="s">
        <v>14</v>
      </c>
      <c r="J30" s="608"/>
      <c r="K30" s="608"/>
      <c r="L30" s="242"/>
    </row>
    <row r="31" spans="1:12" ht="15" customHeight="1">
      <c r="A31" s="227"/>
      <c r="B31" s="227"/>
      <c r="C31" s="227"/>
      <c r="D31" s="227"/>
      <c r="I31" s="608" t="s">
        <v>90</v>
      </c>
      <c r="J31" s="608"/>
      <c r="K31" s="608"/>
      <c r="L31" s="242"/>
    </row>
    <row r="32" spans="1:11" ht="12.75">
      <c r="A32" s="227" t="s">
        <v>12</v>
      </c>
      <c r="C32" s="227"/>
      <c r="D32" s="227"/>
      <c r="I32" s="609" t="s">
        <v>87</v>
      </c>
      <c r="J32" s="609"/>
      <c r="K32" s="232"/>
    </row>
  </sheetData>
  <sheetProtection/>
  <mergeCells count="15">
    <mergeCell ref="D6:H6"/>
    <mergeCell ref="I6:K6"/>
    <mergeCell ref="F14:H16"/>
    <mergeCell ref="I29:K29"/>
    <mergeCell ref="I30:K30"/>
    <mergeCell ref="I31:K31"/>
    <mergeCell ref="I32:J32"/>
    <mergeCell ref="A1:I1"/>
    <mergeCell ref="J1:K1"/>
    <mergeCell ref="A2:K2"/>
    <mergeCell ref="A4:K4"/>
    <mergeCell ref="J5:L5"/>
    <mergeCell ref="A6:A7"/>
    <mergeCell ref="B6:B7"/>
    <mergeCell ref="C6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80" zoomScaleSheetLayoutView="80" zoomScalePageLayoutView="0" workbookViewId="0" topLeftCell="A1">
      <selection activeCell="L16" sqref="L16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264" t="s">
        <v>536</v>
      </c>
    </row>
    <row r="2" spans="1:15" ht="21">
      <c r="A2" s="611" t="s">
        <v>712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</row>
    <row r="3" spans="1:11" ht="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5" ht="18">
      <c r="A4" s="610" t="s">
        <v>535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</row>
    <row r="5" spans="1:15" ht="15">
      <c r="A5" s="221" t="s">
        <v>260</v>
      </c>
      <c r="B5" s="221"/>
      <c r="C5" s="221"/>
      <c r="D5" s="221"/>
      <c r="E5" s="221"/>
      <c r="F5" s="221"/>
      <c r="G5" s="221"/>
      <c r="H5" s="221"/>
      <c r="I5" s="221"/>
      <c r="J5" s="221"/>
      <c r="K5" s="220"/>
      <c r="M5" s="703" t="s">
        <v>791</v>
      </c>
      <c r="N5" s="703"/>
      <c r="O5" s="703"/>
    </row>
    <row r="6" spans="1:15" ht="44.25" customHeight="1">
      <c r="A6" s="710" t="s">
        <v>2</v>
      </c>
      <c r="B6" s="710" t="s">
        <v>3</v>
      </c>
      <c r="C6" s="710" t="s">
        <v>312</v>
      </c>
      <c r="D6" s="708" t="s">
        <v>313</v>
      </c>
      <c r="E6" s="708" t="s">
        <v>314</v>
      </c>
      <c r="F6" s="708" t="s">
        <v>315</v>
      </c>
      <c r="G6" s="708" t="s">
        <v>316</v>
      </c>
      <c r="H6" s="710" t="s">
        <v>317</v>
      </c>
      <c r="I6" s="710"/>
      <c r="J6" s="710" t="s">
        <v>318</v>
      </c>
      <c r="K6" s="710"/>
      <c r="L6" s="710" t="s">
        <v>319</v>
      </c>
      <c r="M6" s="710"/>
      <c r="N6" s="710" t="s">
        <v>320</v>
      </c>
      <c r="O6" s="710"/>
    </row>
    <row r="7" spans="1:15" ht="54" customHeight="1">
      <c r="A7" s="710"/>
      <c r="B7" s="710"/>
      <c r="C7" s="710"/>
      <c r="D7" s="709"/>
      <c r="E7" s="709"/>
      <c r="F7" s="709"/>
      <c r="G7" s="709"/>
      <c r="H7" s="255" t="s">
        <v>321</v>
      </c>
      <c r="I7" s="255" t="s">
        <v>322</v>
      </c>
      <c r="J7" s="255" t="s">
        <v>321</v>
      </c>
      <c r="K7" s="255" t="s">
        <v>322</v>
      </c>
      <c r="L7" s="255" t="s">
        <v>321</v>
      </c>
      <c r="M7" s="255" t="s">
        <v>322</v>
      </c>
      <c r="N7" s="255" t="s">
        <v>321</v>
      </c>
      <c r="O7" s="255" t="s">
        <v>322</v>
      </c>
    </row>
    <row r="8" spans="1:15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  <c r="H8" s="224" t="s">
        <v>274</v>
      </c>
      <c r="I8" s="224" t="s">
        <v>293</v>
      </c>
      <c r="J8" s="224" t="s">
        <v>294</v>
      </c>
      <c r="K8" s="224" t="s">
        <v>295</v>
      </c>
      <c r="L8" s="224" t="s">
        <v>323</v>
      </c>
      <c r="M8" s="224" t="s">
        <v>324</v>
      </c>
      <c r="N8" s="224" t="s">
        <v>325</v>
      </c>
      <c r="O8" s="224" t="s">
        <v>326</v>
      </c>
    </row>
    <row r="9" spans="1:15" ht="15">
      <c r="A9" s="100">
        <v>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1:15" ht="15">
      <c r="A10" s="100">
        <v>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</row>
    <row r="11" spans="1:15" ht="15">
      <c r="A11" s="100">
        <v>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ht="15">
      <c r="A12" s="100">
        <v>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</row>
    <row r="13" spans="1:15" ht="15">
      <c r="A13" s="100">
        <v>5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</row>
    <row r="14" spans="1:15" ht="15">
      <c r="A14" s="100">
        <v>6</v>
      </c>
      <c r="B14" s="224"/>
      <c r="C14" s="224"/>
      <c r="D14" s="224"/>
      <c r="E14" s="224"/>
      <c r="F14" s="801" t="s">
        <v>917</v>
      </c>
      <c r="G14" s="802"/>
      <c r="H14" s="802"/>
      <c r="I14" s="802"/>
      <c r="J14" s="803"/>
      <c r="K14" s="224"/>
      <c r="L14" s="224"/>
      <c r="M14" s="224"/>
      <c r="N14" s="224"/>
      <c r="O14" s="224"/>
    </row>
    <row r="15" spans="1:15" ht="12.75">
      <c r="A15" s="100">
        <v>7</v>
      </c>
      <c r="B15" s="9"/>
      <c r="C15" s="9"/>
      <c r="D15" s="9"/>
      <c r="E15" s="9"/>
      <c r="F15" s="804"/>
      <c r="G15" s="805"/>
      <c r="H15" s="805"/>
      <c r="I15" s="805"/>
      <c r="J15" s="806"/>
      <c r="K15" s="9"/>
      <c r="L15" s="9"/>
      <c r="M15" s="9"/>
      <c r="N15" s="9"/>
      <c r="O15" s="9"/>
    </row>
    <row r="16" spans="1:15" ht="12.75">
      <c r="A16" s="100">
        <v>8</v>
      </c>
      <c r="B16" s="9"/>
      <c r="C16" s="9"/>
      <c r="D16" s="9"/>
      <c r="E16" s="9"/>
      <c r="F16" s="804"/>
      <c r="G16" s="805"/>
      <c r="H16" s="805"/>
      <c r="I16" s="805"/>
      <c r="J16" s="806"/>
      <c r="K16" s="9"/>
      <c r="L16" s="9"/>
      <c r="M16" s="9"/>
      <c r="N16" s="9"/>
      <c r="O16" s="9"/>
    </row>
    <row r="17" spans="1:15" ht="12.75">
      <c r="A17" s="100">
        <v>9</v>
      </c>
      <c r="B17" s="9"/>
      <c r="C17" s="9"/>
      <c r="D17" s="9"/>
      <c r="E17" s="9"/>
      <c r="F17" s="807"/>
      <c r="G17" s="808"/>
      <c r="H17" s="808"/>
      <c r="I17" s="808"/>
      <c r="J17" s="809"/>
      <c r="K17" s="9"/>
      <c r="L17" s="9"/>
      <c r="M17" s="9"/>
      <c r="N17" s="9"/>
      <c r="O17" s="9"/>
    </row>
    <row r="18" spans="1:15" ht="12.75">
      <c r="A18" s="100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100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100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100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100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103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103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7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:15" ht="12.75">
      <c r="A27" s="227"/>
      <c r="B27" s="227"/>
      <c r="C27" s="227"/>
      <c r="D27" s="227"/>
      <c r="L27" s="608" t="s">
        <v>13</v>
      </c>
      <c r="M27" s="608"/>
      <c r="N27" s="608"/>
      <c r="O27" s="608"/>
    </row>
    <row r="28" spans="1:15" ht="12.75">
      <c r="A28" s="227"/>
      <c r="B28" s="227"/>
      <c r="C28" s="227"/>
      <c r="D28" s="227"/>
      <c r="L28" s="608" t="s">
        <v>14</v>
      </c>
      <c r="M28" s="608"/>
      <c r="N28" s="608"/>
      <c r="O28" s="608"/>
    </row>
    <row r="29" spans="1:15" ht="12.75">
      <c r="A29" s="227"/>
      <c r="B29" s="227"/>
      <c r="C29" s="227"/>
      <c r="D29" s="227"/>
      <c r="L29" s="608" t="s">
        <v>90</v>
      </c>
      <c r="M29" s="608"/>
      <c r="N29" s="608"/>
      <c r="O29" s="608"/>
    </row>
    <row r="30" spans="1:15" ht="12.75">
      <c r="A30" s="227" t="s">
        <v>12</v>
      </c>
      <c r="C30" s="227"/>
      <c r="D30" s="227"/>
      <c r="L30" s="609" t="s">
        <v>87</v>
      </c>
      <c r="M30" s="609"/>
      <c r="N30" s="609"/>
      <c r="O30" s="232"/>
    </row>
  </sheetData>
  <sheetProtection/>
  <mergeCells count="20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L28:O28"/>
    <mergeCell ref="L29:O29"/>
    <mergeCell ref="L30:N30"/>
    <mergeCell ref="G6:G7"/>
    <mergeCell ref="H6:I6"/>
    <mergeCell ref="J6:K6"/>
    <mergeCell ref="L6:M6"/>
    <mergeCell ref="N6:O6"/>
    <mergeCell ref="L27:O27"/>
    <mergeCell ref="F14:J1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tabSelected="1" view="pageBreakPreview" zoomScale="86" zoomScaleNormal="85" zoomScaleSheetLayoutView="86" zoomScalePageLayoutView="0" workbookViewId="0" topLeftCell="A10">
      <selection activeCell="B27" sqref="B27:V27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5" width="7.00390625" style="0" customWidth="1"/>
    <col min="6" max="6" width="8.00390625" style="0" customWidth="1"/>
    <col min="7" max="8" width="7.00390625" style="0" customWidth="1"/>
    <col min="9" max="9" width="8.421875" style="0" customWidth="1"/>
    <col min="10" max="10" width="8.8515625" style="0" customWidth="1"/>
    <col min="11" max="13" width="7.00390625" style="0" customWidth="1"/>
    <col min="14" max="14" width="8.28125" style="0" customWidth="1"/>
    <col min="15" max="16" width="7.00390625" style="0" customWidth="1"/>
    <col min="17" max="17" width="8.140625" style="0" customWidth="1"/>
    <col min="18" max="18" width="8.42187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555"/>
      <c r="H2" s="555"/>
      <c r="I2" s="555"/>
      <c r="J2" s="555"/>
      <c r="K2" s="555"/>
      <c r="L2" s="555"/>
      <c r="M2" s="555"/>
      <c r="N2" s="555"/>
      <c r="O2" s="555"/>
      <c r="P2" s="1"/>
      <c r="Q2" s="1"/>
      <c r="R2" s="1"/>
      <c r="T2" s="49" t="s">
        <v>62</v>
      </c>
    </row>
    <row r="3" spans="1:21" ht="15">
      <c r="A3" s="510" t="s">
        <v>60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</row>
    <row r="4" spans="1:256" ht="15.75">
      <c r="A4" s="559" t="s">
        <v>712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1" ht="15">
      <c r="A6" s="578" t="s">
        <v>752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</row>
    <row r="7" spans="1:21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.75">
      <c r="A8" s="522" t="s">
        <v>166</v>
      </c>
      <c r="B8" s="522"/>
      <c r="C8" s="522"/>
      <c r="D8" s="33"/>
      <c r="E8" s="33"/>
      <c r="F8" s="3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10" spans="21:256" ht="15">
      <c r="U10" s="573" t="s">
        <v>469</v>
      </c>
      <c r="V10" s="573"/>
      <c r="W10" s="17"/>
      <c r="X10" s="17"/>
      <c r="Y10" s="17"/>
      <c r="Z10" s="17"/>
      <c r="AA10" s="17"/>
      <c r="AB10" s="568"/>
      <c r="AC10" s="568"/>
      <c r="AD10" s="568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>
      <c r="A11" s="579" t="s">
        <v>2</v>
      </c>
      <c r="B11" s="579" t="s">
        <v>114</v>
      </c>
      <c r="C11" s="543" t="s">
        <v>158</v>
      </c>
      <c r="D11" s="544"/>
      <c r="E11" s="544"/>
      <c r="F11" s="545"/>
      <c r="G11" s="570" t="s">
        <v>795</v>
      </c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2"/>
      <c r="S11" s="574" t="s">
        <v>251</v>
      </c>
      <c r="T11" s="575"/>
      <c r="U11" s="575"/>
      <c r="V11" s="575"/>
      <c r="W11" s="137"/>
      <c r="X11" s="137"/>
      <c r="Y11" s="137"/>
      <c r="Z11" s="137"/>
      <c r="AA11" s="137"/>
      <c r="AB11" s="137"/>
      <c r="AC11" s="137"/>
      <c r="AD11" s="13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>
      <c r="A12" s="580"/>
      <c r="B12" s="580"/>
      <c r="C12" s="546"/>
      <c r="D12" s="547"/>
      <c r="E12" s="547"/>
      <c r="F12" s="548"/>
      <c r="G12" s="520" t="s">
        <v>180</v>
      </c>
      <c r="H12" s="549"/>
      <c r="I12" s="549"/>
      <c r="J12" s="521"/>
      <c r="K12" s="520" t="s">
        <v>181</v>
      </c>
      <c r="L12" s="549"/>
      <c r="M12" s="549"/>
      <c r="N12" s="521"/>
      <c r="O12" s="518" t="s">
        <v>19</v>
      </c>
      <c r="P12" s="518"/>
      <c r="Q12" s="518"/>
      <c r="R12" s="518"/>
      <c r="S12" s="576"/>
      <c r="T12" s="577"/>
      <c r="U12" s="577"/>
      <c r="V12" s="577"/>
      <c r="W12" s="137"/>
      <c r="X12" s="137"/>
      <c r="Y12" s="137"/>
      <c r="Z12" s="137"/>
      <c r="AA12" s="137"/>
      <c r="AB12" s="137"/>
      <c r="AC12" s="137"/>
      <c r="AD12" s="13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>
      <c r="A13" s="185"/>
      <c r="B13" s="185"/>
      <c r="C13" s="184" t="s">
        <v>252</v>
      </c>
      <c r="D13" s="184" t="s">
        <v>253</v>
      </c>
      <c r="E13" s="184" t="s">
        <v>254</v>
      </c>
      <c r="F13" s="184" t="s">
        <v>94</v>
      </c>
      <c r="G13" s="184" t="s">
        <v>252</v>
      </c>
      <c r="H13" s="184" t="s">
        <v>253</v>
      </c>
      <c r="I13" s="184" t="s">
        <v>254</v>
      </c>
      <c r="J13" s="184" t="s">
        <v>19</v>
      </c>
      <c r="K13" s="184" t="s">
        <v>252</v>
      </c>
      <c r="L13" s="184" t="s">
        <v>253</v>
      </c>
      <c r="M13" s="184" t="s">
        <v>254</v>
      </c>
      <c r="N13" s="184" t="s">
        <v>94</v>
      </c>
      <c r="O13" s="184" t="s">
        <v>252</v>
      </c>
      <c r="P13" s="184" t="s">
        <v>253</v>
      </c>
      <c r="Q13" s="184" t="s">
        <v>254</v>
      </c>
      <c r="R13" s="184" t="s">
        <v>19</v>
      </c>
      <c r="S13" s="5" t="s">
        <v>465</v>
      </c>
      <c r="T13" s="5" t="s">
        <v>466</v>
      </c>
      <c r="U13" s="5" t="s">
        <v>467</v>
      </c>
      <c r="V13" s="282" t="s">
        <v>468</v>
      </c>
      <c r="W13" s="137"/>
      <c r="X13" s="137"/>
      <c r="Y13" s="137"/>
      <c r="Z13" s="137"/>
      <c r="AA13" s="137"/>
      <c r="AB13" s="137"/>
      <c r="AC13" s="137"/>
      <c r="AD13" s="13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>
      <c r="A14" s="163">
        <v>1</v>
      </c>
      <c r="B14" s="186">
        <v>2</v>
      </c>
      <c r="C14" s="163">
        <v>3</v>
      </c>
      <c r="D14" s="163">
        <v>4</v>
      </c>
      <c r="E14" s="186">
        <v>5</v>
      </c>
      <c r="F14" s="163">
        <v>6</v>
      </c>
      <c r="G14" s="163">
        <v>7</v>
      </c>
      <c r="H14" s="186">
        <v>8</v>
      </c>
      <c r="I14" s="163">
        <v>9</v>
      </c>
      <c r="J14" s="163">
        <v>10</v>
      </c>
      <c r="K14" s="186">
        <v>11</v>
      </c>
      <c r="L14" s="163">
        <v>12</v>
      </c>
      <c r="M14" s="163">
        <v>13</v>
      </c>
      <c r="N14" s="186">
        <v>14</v>
      </c>
      <c r="O14" s="163">
        <v>15</v>
      </c>
      <c r="P14" s="163">
        <v>16</v>
      </c>
      <c r="Q14" s="186">
        <v>17</v>
      </c>
      <c r="R14" s="163">
        <v>18</v>
      </c>
      <c r="S14" s="163">
        <v>19</v>
      </c>
      <c r="T14" s="186">
        <v>20</v>
      </c>
      <c r="U14" s="163">
        <v>21</v>
      </c>
      <c r="V14" s="163">
        <v>22</v>
      </c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>
      <c r="A15" s="19"/>
      <c r="B15" s="188" t="s">
        <v>239</v>
      </c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35"/>
      <c r="V15" s="435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.75">
      <c r="A16" s="3">
        <v>1</v>
      </c>
      <c r="B16" s="188" t="s">
        <v>186</v>
      </c>
      <c r="C16" s="434">
        <v>6.7</v>
      </c>
      <c r="D16" s="434">
        <v>22.9</v>
      </c>
      <c r="E16" s="434">
        <v>1.1</v>
      </c>
      <c r="F16" s="434">
        <f aca="true" t="shared" si="0" ref="F16:F21">SUM(C16:E16)</f>
        <v>30.7</v>
      </c>
      <c r="G16" s="434">
        <v>6.69</v>
      </c>
      <c r="H16" s="434">
        <v>1.1</v>
      </c>
      <c r="I16" s="434">
        <v>22.84</v>
      </c>
      <c r="J16" s="434">
        <f>SUM(G16:I16)</f>
        <v>30.630000000000003</v>
      </c>
      <c r="K16" s="434">
        <v>0</v>
      </c>
      <c r="L16" s="434">
        <v>0</v>
      </c>
      <c r="M16" s="434">
        <v>0</v>
      </c>
      <c r="N16" s="434">
        <v>0</v>
      </c>
      <c r="O16" s="434">
        <f>G16+K16</f>
        <v>6.69</v>
      </c>
      <c r="P16" s="434">
        <f>H16+L16</f>
        <v>1.1</v>
      </c>
      <c r="Q16" s="434">
        <f>I16+M16</f>
        <v>22.84</v>
      </c>
      <c r="R16" s="434">
        <f aca="true" t="shared" si="1" ref="P16:R21">J16+N16</f>
        <v>30.630000000000003</v>
      </c>
      <c r="S16" s="434">
        <f aca="true" t="shared" si="2" ref="S16:U21">C16-O16</f>
        <v>0.009999999999999787</v>
      </c>
      <c r="T16" s="434">
        <f t="shared" si="2"/>
        <v>21.799999999999997</v>
      </c>
      <c r="U16" s="434">
        <f t="shared" si="2"/>
        <v>-21.74</v>
      </c>
      <c r="V16" s="434">
        <f aca="true" t="shared" si="3" ref="V16:V21">SUM(S16:U16)</f>
        <v>0.06999999999999673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8" ht="12.75">
      <c r="A17" s="3">
        <v>2</v>
      </c>
      <c r="B17" s="189" t="s">
        <v>130</v>
      </c>
      <c r="C17" s="434">
        <v>205.34</v>
      </c>
      <c r="D17" s="434">
        <v>33.73</v>
      </c>
      <c r="E17" s="434">
        <v>701.31</v>
      </c>
      <c r="F17" s="434">
        <f t="shared" si="0"/>
        <v>940.3799999999999</v>
      </c>
      <c r="G17" s="453">
        <v>96.16</v>
      </c>
      <c r="H17" s="453">
        <v>15.8</v>
      </c>
      <c r="I17" s="453">
        <v>328.42</v>
      </c>
      <c r="J17" s="434">
        <f>SUM(G17:I17)</f>
        <v>440.38</v>
      </c>
      <c r="K17" s="453">
        <v>127.49</v>
      </c>
      <c r="L17" s="453">
        <v>20.94</v>
      </c>
      <c r="M17" s="453">
        <v>435.45</v>
      </c>
      <c r="N17" s="434">
        <f>SUM(K17:M17)</f>
        <v>583.88</v>
      </c>
      <c r="O17" s="434">
        <f aca="true" t="shared" si="4" ref="O17:O26">G17+K17</f>
        <v>223.64999999999998</v>
      </c>
      <c r="P17" s="434">
        <f t="shared" si="1"/>
        <v>36.74</v>
      </c>
      <c r="Q17" s="434">
        <f t="shared" si="1"/>
        <v>763.87</v>
      </c>
      <c r="R17" s="434">
        <f t="shared" si="1"/>
        <v>1024.26</v>
      </c>
      <c r="S17" s="434">
        <f t="shared" si="2"/>
        <v>-18.309999999999974</v>
      </c>
      <c r="T17" s="434">
        <f t="shared" si="2"/>
        <v>-3.010000000000005</v>
      </c>
      <c r="U17" s="434">
        <f t="shared" si="2"/>
        <v>-62.56000000000006</v>
      </c>
      <c r="V17" s="434">
        <f t="shared" si="3"/>
        <v>-83.88000000000004</v>
      </c>
      <c r="Y17" s="522"/>
      <c r="Z17" s="522"/>
      <c r="AA17" s="522"/>
      <c r="AB17" s="522"/>
    </row>
    <row r="18" spans="1:22" ht="25.5">
      <c r="A18" s="3">
        <v>3</v>
      </c>
      <c r="B18" s="188" t="s">
        <v>131</v>
      </c>
      <c r="C18" s="434">
        <v>1.66</v>
      </c>
      <c r="D18" s="434">
        <v>0.27</v>
      </c>
      <c r="E18" s="434">
        <v>5.67</v>
      </c>
      <c r="F18" s="434">
        <f t="shared" si="0"/>
        <v>7.6</v>
      </c>
      <c r="G18" s="434">
        <v>1.66</v>
      </c>
      <c r="H18" s="434">
        <v>0.27</v>
      </c>
      <c r="I18" s="434">
        <v>5.65</v>
      </c>
      <c r="J18" s="434">
        <f>SUM(G18:I18)</f>
        <v>7.58</v>
      </c>
      <c r="K18" s="434">
        <v>0</v>
      </c>
      <c r="L18" s="434">
        <v>0</v>
      </c>
      <c r="M18" s="434">
        <v>0</v>
      </c>
      <c r="N18" s="434">
        <v>0</v>
      </c>
      <c r="O18" s="434">
        <f t="shared" si="4"/>
        <v>1.66</v>
      </c>
      <c r="P18" s="434">
        <f t="shared" si="1"/>
        <v>0.27</v>
      </c>
      <c r="Q18" s="434">
        <f t="shared" si="1"/>
        <v>5.65</v>
      </c>
      <c r="R18" s="434">
        <f t="shared" si="1"/>
        <v>7.58</v>
      </c>
      <c r="S18" s="434">
        <f t="shared" si="2"/>
        <v>0</v>
      </c>
      <c r="T18" s="434">
        <f t="shared" si="2"/>
        <v>0</v>
      </c>
      <c r="U18" s="434">
        <f t="shared" si="2"/>
        <v>0.019999999999999574</v>
      </c>
      <c r="V18" s="434">
        <f t="shared" si="3"/>
        <v>0.019999999999999574</v>
      </c>
    </row>
    <row r="19" spans="1:22" ht="12.75">
      <c r="A19" s="3">
        <v>4</v>
      </c>
      <c r="B19" s="189" t="s">
        <v>132</v>
      </c>
      <c r="C19" s="434">
        <v>6.55</v>
      </c>
      <c r="D19" s="434">
        <v>1.08</v>
      </c>
      <c r="E19" s="434">
        <v>22.37</v>
      </c>
      <c r="F19" s="434">
        <f t="shared" si="0"/>
        <v>30</v>
      </c>
      <c r="G19" s="434">
        <v>6.56</v>
      </c>
      <c r="H19" s="434">
        <v>1.07</v>
      </c>
      <c r="I19" s="434">
        <v>22.37</v>
      </c>
      <c r="J19" s="434">
        <f>SUM(G19:I19)</f>
        <v>30</v>
      </c>
      <c r="K19" s="434">
        <v>0</v>
      </c>
      <c r="L19" s="434">
        <v>0</v>
      </c>
      <c r="M19" s="434">
        <v>0</v>
      </c>
      <c r="N19" s="434">
        <v>0</v>
      </c>
      <c r="O19" s="434">
        <f t="shared" si="4"/>
        <v>6.56</v>
      </c>
      <c r="P19" s="434">
        <f t="shared" si="1"/>
        <v>1.07</v>
      </c>
      <c r="Q19" s="434">
        <f t="shared" si="1"/>
        <v>22.37</v>
      </c>
      <c r="R19" s="434">
        <f t="shared" si="1"/>
        <v>30</v>
      </c>
      <c r="S19" s="434">
        <f t="shared" si="2"/>
        <v>-0.009999999999999787</v>
      </c>
      <c r="T19" s="434">
        <f t="shared" si="2"/>
        <v>0.010000000000000009</v>
      </c>
      <c r="U19" s="434">
        <f t="shared" si="2"/>
        <v>0</v>
      </c>
      <c r="V19" s="434">
        <f t="shared" si="3"/>
        <v>2.220446049250313E-16</v>
      </c>
    </row>
    <row r="20" spans="1:22" ht="25.5">
      <c r="A20" s="3">
        <v>5</v>
      </c>
      <c r="B20" s="188" t="s">
        <v>133</v>
      </c>
      <c r="C20" s="1">
        <v>74.81</v>
      </c>
      <c r="D20" s="434">
        <v>12.29</v>
      </c>
      <c r="E20" s="434">
        <v>255.5</v>
      </c>
      <c r="F20" s="434">
        <f t="shared" si="0"/>
        <v>342.6</v>
      </c>
      <c r="G20" s="453">
        <v>20.22</v>
      </c>
      <c r="H20" s="453">
        <v>3.32</v>
      </c>
      <c r="I20" s="453">
        <v>69.06</v>
      </c>
      <c r="J20" s="453">
        <f>SUM(G20:I20)</f>
        <v>92.6</v>
      </c>
      <c r="K20" s="453">
        <v>54.59</v>
      </c>
      <c r="L20" s="453">
        <v>8.97</v>
      </c>
      <c r="M20" s="453">
        <v>186.44</v>
      </c>
      <c r="N20" s="434">
        <f>SUM(K20:M20)</f>
        <v>250</v>
      </c>
      <c r="O20" s="434">
        <f t="shared" si="4"/>
        <v>74.81</v>
      </c>
      <c r="P20" s="434">
        <f t="shared" si="1"/>
        <v>12.290000000000001</v>
      </c>
      <c r="Q20" s="434">
        <f t="shared" si="1"/>
        <v>255.5</v>
      </c>
      <c r="R20" s="434">
        <f t="shared" si="1"/>
        <v>342.6</v>
      </c>
      <c r="S20" s="434">
        <f t="shared" si="2"/>
        <v>0</v>
      </c>
      <c r="T20" s="434">
        <f t="shared" si="2"/>
        <v>0</v>
      </c>
      <c r="U20" s="434">
        <f t="shared" si="2"/>
        <v>0</v>
      </c>
      <c r="V20" s="434">
        <f t="shared" si="3"/>
        <v>0</v>
      </c>
    </row>
    <row r="21" spans="1:22" s="17" customFormat="1" ht="12.75">
      <c r="A21" s="280"/>
      <c r="B21" s="293" t="s">
        <v>94</v>
      </c>
      <c r="C21" s="434">
        <f>SUM(C16:C20)</f>
        <v>295.06</v>
      </c>
      <c r="D21" s="434">
        <f>SUM(D16:D20)</f>
        <v>70.27</v>
      </c>
      <c r="E21" s="434">
        <f>SUM(E16:E20)</f>
        <v>985.9499999999999</v>
      </c>
      <c r="F21" s="434">
        <f t="shared" si="0"/>
        <v>1351.28</v>
      </c>
      <c r="G21" s="434">
        <f aca="true" t="shared" si="5" ref="G21:N21">SUM(G16:G20)</f>
        <v>131.29</v>
      </c>
      <c r="H21" s="434">
        <f t="shared" si="5"/>
        <v>21.560000000000002</v>
      </c>
      <c r="I21" s="434">
        <f t="shared" si="5"/>
        <v>448.34</v>
      </c>
      <c r="J21" s="434">
        <f t="shared" si="5"/>
        <v>601.1899999999999</v>
      </c>
      <c r="K21" s="434">
        <f t="shared" si="5"/>
        <v>182.07999999999998</v>
      </c>
      <c r="L21" s="434">
        <f t="shared" si="5"/>
        <v>29.910000000000004</v>
      </c>
      <c r="M21" s="434">
        <f t="shared" si="5"/>
        <v>621.89</v>
      </c>
      <c r="N21" s="434">
        <f t="shared" si="5"/>
        <v>833.88</v>
      </c>
      <c r="O21" s="434">
        <f t="shared" si="4"/>
        <v>313.37</v>
      </c>
      <c r="P21" s="434">
        <f t="shared" si="1"/>
        <v>51.470000000000006</v>
      </c>
      <c r="Q21" s="434">
        <f t="shared" si="1"/>
        <v>1070.23</v>
      </c>
      <c r="R21" s="434">
        <f t="shared" si="1"/>
        <v>1435.07</v>
      </c>
      <c r="S21" s="434">
        <f t="shared" si="2"/>
        <v>-18.310000000000002</v>
      </c>
      <c r="T21" s="434">
        <f t="shared" si="2"/>
        <v>18.79999999999999</v>
      </c>
      <c r="U21" s="434">
        <f t="shared" si="2"/>
        <v>-84.28000000000009</v>
      </c>
      <c r="V21" s="434">
        <f t="shared" si="3"/>
        <v>-83.7900000000001</v>
      </c>
    </row>
    <row r="22" spans="1:22" ht="25.5">
      <c r="A22" s="3"/>
      <c r="B22" s="190" t="s">
        <v>240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>
        <f t="shared" si="4"/>
        <v>0</v>
      </c>
      <c r="P22" s="434"/>
      <c r="Q22" s="434"/>
      <c r="R22" s="434"/>
      <c r="S22" s="434"/>
      <c r="T22" s="434"/>
      <c r="U22" s="434"/>
      <c r="V22" s="434"/>
    </row>
    <row r="23" spans="1:22" ht="12.75">
      <c r="A23" s="3">
        <v>6</v>
      </c>
      <c r="B23" s="188" t="s">
        <v>188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4">
        <v>0</v>
      </c>
      <c r="L23" s="434">
        <v>0</v>
      </c>
      <c r="M23" s="434">
        <v>0</v>
      </c>
      <c r="N23" s="434">
        <v>0</v>
      </c>
      <c r="O23" s="434">
        <f t="shared" si="4"/>
        <v>0</v>
      </c>
      <c r="P23" s="434">
        <v>0</v>
      </c>
      <c r="Q23" s="434">
        <v>0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</row>
    <row r="24" spans="1:22" ht="12.75">
      <c r="A24" s="3">
        <v>7</v>
      </c>
      <c r="B24" s="189" t="s">
        <v>135</v>
      </c>
      <c r="C24" s="434">
        <v>3.05</v>
      </c>
      <c r="D24" s="434">
        <v>0.5</v>
      </c>
      <c r="E24" s="434">
        <v>10.45</v>
      </c>
      <c r="F24" s="434">
        <f>SUM(C24:E24)</f>
        <v>14</v>
      </c>
      <c r="G24" s="434">
        <v>3.05</v>
      </c>
      <c r="H24" s="434">
        <v>0.5</v>
      </c>
      <c r="I24" s="434">
        <v>10.45</v>
      </c>
      <c r="J24" s="434">
        <f>SUM(G24:I24)</f>
        <v>14</v>
      </c>
      <c r="K24" s="434">
        <v>0</v>
      </c>
      <c r="L24" s="434">
        <v>0</v>
      </c>
      <c r="M24" s="434">
        <v>0</v>
      </c>
      <c r="N24" s="434">
        <v>0</v>
      </c>
      <c r="O24" s="434">
        <f t="shared" si="4"/>
        <v>3.05</v>
      </c>
      <c r="P24" s="434">
        <v>0.5</v>
      </c>
      <c r="Q24" s="434">
        <v>10.45</v>
      </c>
      <c r="R24" s="434">
        <f>SUM(O24:Q24)</f>
        <v>14</v>
      </c>
      <c r="S24" s="434">
        <f aca="true" t="shared" si="6" ref="S24:U26">C24-O24</f>
        <v>0</v>
      </c>
      <c r="T24" s="434">
        <f t="shared" si="6"/>
        <v>0</v>
      </c>
      <c r="U24" s="434">
        <f t="shared" si="6"/>
        <v>0</v>
      </c>
      <c r="V24" s="434">
        <f>SUM(S24:U24)</f>
        <v>0</v>
      </c>
    </row>
    <row r="25" spans="1:22" ht="12.75">
      <c r="A25" s="9"/>
      <c r="B25" s="189" t="s">
        <v>94</v>
      </c>
      <c r="C25" s="434">
        <f aca="true" t="shared" si="7" ref="C25:R25">SUM(C23:C24)</f>
        <v>3.05</v>
      </c>
      <c r="D25" s="434">
        <f t="shared" si="7"/>
        <v>0.5</v>
      </c>
      <c r="E25" s="434">
        <f t="shared" si="7"/>
        <v>10.45</v>
      </c>
      <c r="F25" s="434">
        <f>SUM(F23:F24)</f>
        <v>14</v>
      </c>
      <c r="G25" s="434">
        <f t="shared" si="7"/>
        <v>3.05</v>
      </c>
      <c r="H25" s="434">
        <f t="shared" si="7"/>
        <v>0.5</v>
      </c>
      <c r="I25" s="434">
        <f t="shared" si="7"/>
        <v>10.45</v>
      </c>
      <c r="J25" s="434">
        <f t="shared" si="7"/>
        <v>14</v>
      </c>
      <c r="K25" s="434">
        <f t="shared" si="7"/>
        <v>0</v>
      </c>
      <c r="L25" s="434">
        <f t="shared" si="7"/>
        <v>0</v>
      </c>
      <c r="M25" s="434">
        <f t="shared" si="7"/>
        <v>0</v>
      </c>
      <c r="N25" s="434">
        <f t="shared" si="7"/>
        <v>0</v>
      </c>
      <c r="O25" s="434">
        <f t="shared" si="4"/>
        <v>3.05</v>
      </c>
      <c r="P25" s="434">
        <f t="shared" si="7"/>
        <v>0.5</v>
      </c>
      <c r="Q25" s="434">
        <f t="shared" si="7"/>
        <v>10.45</v>
      </c>
      <c r="R25" s="434">
        <f t="shared" si="7"/>
        <v>14</v>
      </c>
      <c r="S25" s="434">
        <f t="shared" si="6"/>
        <v>0</v>
      </c>
      <c r="T25" s="434">
        <f t="shared" si="6"/>
        <v>0</v>
      </c>
      <c r="U25" s="434">
        <f t="shared" si="6"/>
        <v>0</v>
      </c>
      <c r="V25" s="434">
        <f>SUM(S25:U25)</f>
        <v>0</v>
      </c>
    </row>
    <row r="26" spans="1:22" ht="12.75">
      <c r="A26" s="9"/>
      <c r="B26" s="189" t="s">
        <v>39</v>
      </c>
      <c r="C26" s="435">
        <f>C25+C21</f>
        <v>298.11</v>
      </c>
      <c r="D26" s="435">
        <f>D25+D21</f>
        <v>70.77</v>
      </c>
      <c r="E26" s="435">
        <f>E25+E21</f>
        <v>996.4</v>
      </c>
      <c r="F26" s="435">
        <f>F25+F21</f>
        <v>1365.28</v>
      </c>
      <c r="G26" s="435">
        <f>G25+G21</f>
        <v>134.34</v>
      </c>
      <c r="H26" s="435">
        <f aca="true" t="shared" si="8" ref="H26:R26">H25+H21</f>
        <v>22.060000000000002</v>
      </c>
      <c r="I26" s="435">
        <f t="shared" si="8"/>
        <v>458.78999999999996</v>
      </c>
      <c r="J26" s="435">
        <f t="shared" si="8"/>
        <v>615.1899999999999</v>
      </c>
      <c r="K26" s="435">
        <f t="shared" si="8"/>
        <v>182.07999999999998</v>
      </c>
      <c r="L26" s="435">
        <f t="shared" si="8"/>
        <v>29.910000000000004</v>
      </c>
      <c r="M26" s="435">
        <f t="shared" si="8"/>
        <v>621.89</v>
      </c>
      <c r="N26" s="435">
        <f t="shared" si="8"/>
        <v>833.88</v>
      </c>
      <c r="O26" s="434">
        <f t="shared" si="4"/>
        <v>316.41999999999996</v>
      </c>
      <c r="P26" s="435">
        <f t="shared" si="8"/>
        <v>51.970000000000006</v>
      </c>
      <c r="Q26" s="435">
        <f t="shared" si="8"/>
        <v>1080.68</v>
      </c>
      <c r="R26" s="435">
        <f t="shared" si="8"/>
        <v>1449.07</v>
      </c>
      <c r="S26" s="434">
        <f t="shared" si="6"/>
        <v>-18.309999999999945</v>
      </c>
      <c r="T26" s="434">
        <f t="shared" si="6"/>
        <v>18.79999999999999</v>
      </c>
      <c r="U26" s="434">
        <f t="shared" si="6"/>
        <v>-84.28000000000009</v>
      </c>
      <c r="V26" s="434">
        <f>SUM(S26:U26)</f>
        <v>-83.79000000000005</v>
      </c>
    </row>
    <row r="27" spans="1:22" ht="12.75">
      <c r="A27" s="3" t="s">
        <v>954</v>
      </c>
      <c r="B27" s="537" t="s">
        <v>960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9"/>
    </row>
    <row r="28" spans="1:32" ht="25.5" customHeight="1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23" t="s">
        <v>13</v>
      </c>
      <c r="T28" s="523"/>
      <c r="U28" s="89"/>
      <c r="V28" s="16"/>
      <c r="W28" s="17"/>
      <c r="X28" s="17"/>
      <c r="Y28" s="17"/>
      <c r="Z28" s="17"/>
      <c r="AA28" s="17"/>
      <c r="AE28" s="17"/>
      <c r="AF28" s="17"/>
    </row>
    <row r="29" spans="1:32" ht="12.75">
      <c r="A29" s="523" t="s">
        <v>14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17"/>
      <c r="AF29" s="17"/>
    </row>
    <row r="30" spans="1:37" ht="12.75">
      <c r="A30" s="512" t="s">
        <v>20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1:3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 t="s">
        <v>87</v>
      </c>
      <c r="T31" s="1"/>
      <c r="U31" s="1"/>
      <c r="V31" s="1"/>
      <c r="W31" s="16"/>
      <c r="X31" s="16"/>
      <c r="Y31" s="16"/>
      <c r="Z31" s="16"/>
      <c r="AE31" s="16"/>
      <c r="AF31" s="16"/>
    </row>
  </sheetData>
  <sheetProtection/>
  <mergeCells count="20"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B27:V27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90" zoomScaleSheetLayoutView="90" zoomScalePageLayoutView="0" workbookViewId="0" topLeftCell="A1">
      <selection activeCell="P12" sqref="P12"/>
    </sheetView>
  </sheetViews>
  <sheetFormatPr defaultColWidth="9.140625" defaultRowHeight="12.75"/>
  <cols>
    <col min="1" max="1" width="8.57421875" style="227" customWidth="1"/>
    <col min="2" max="2" width="16.421875" style="227" customWidth="1"/>
    <col min="3" max="3" width="12.00390625" style="227" customWidth="1"/>
    <col min="4" max="4" width="15.140625" style="227" customWidth="1"/>
    <col min="5" max="5" width="8.7109375" style="227" customWidth="1"/>
    <col min="6" max="6" width="7.28125" style="227" customWidth="1"/>
    <col min="7" max="7" width="7.421875" style="227" customWidth="1"/>
    <col min="8" max="8" width="6.28125" style="227" customWidth="1"/>
    <col min="9" max="9" width="6.57421875" style="227" customWidth="1"/>
    <col min="10" max="10" width="6.7109375" style="227" customWidth="1"/>
    <col min="11" max="11" width="7.140625" style="227" customWidth="1"/>
    <col min="12" max="12" width="8.140625" style="227" customWidth="1"/>
    <col min="13" max="13" width="9.28125" style="227" customWidth="1"/>
    <col min="14" max="15" width="11.421875" style="227" customWidth="1"/>
    <col min="16" max="16" width="11.28125" style="227" customWidth="1"/>
    <col min="17" max="16384" width="9.140625" style="227" customWidth="1"/>
  </cols>
  <sheetData>
    <row r="1" spans="8:12" ht="12.75">
      <c r="H1" s="609"/>
      <c r="I1" s="609"/>
      <c r="L1" s="230" t="s">
        <v>537</v>
      </c>
    </row>
    <row r="2" spans="4:12" ht="12.75">
      <c r="D2" s="609" t="s">
        <v>489</v>
      </c>
      <c r="E2" s="609"/>
      <c r="F2" s="609"/>
      <c r="G2" s="609"/>
      <c r="H2" s="229"/>
      <c r="I2" s="229"/>
      <c r="L2" s="230"/>
    </row>
    <row r="3" spans="1:13" s="231" customFormat="1" ht="15.75">
      <c r="A3" s="811" t="s">
        <v>716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</row>
    <row r="4" spans="1:13" s="231" customFormat="1" ht="20.25" customHeight="1">
      <c r="A4" s="811" t="s">
        <v>782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</row>
    <row r="6" spans="1:10" ht="12.75">
      <c r="A6" s="232" t="s">
        <v>166</v>
      </c>
      <c r="B6" s="233"/>
      <c r="C6" s="234"/>
      <c r="D6" s="234"/>
      <c r="E6" s="234"/>
      <c r="F6" s="234"/>
      <c r="G6" s="234"/>
      <c r="H6" s="234"/>
      <c r="I6" s="234"/>
      <c r="J6" s="234"/>
    </row>
    <row r="8" spans="1:16" s="235" customFormat="1" ht="1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619" t="s">
        <v>791</v>
      </c>
      <c r="L8" s="619"/>
      <c r="M8" s="619"/>
      <c r="N8" s="619"/>
      <c r="O8" s="619"/>
      <c r="P8" s="619"/>
    </row>
    <row r="9" spans="1:16" s="235" customFormat="1" ht="20.25" customHeight="1">
      <c r="A9" s="708" t="s">
        <v>2</v>
      </c>
      <c r="B9" s="708" t="s">
        <v>3</v>
      </c>
      <c r="C9" s="715" t="s">
        <v>276</v>
      </c>
      <c r="D9" s="715" t="s">
        <v>277</v>
      </c>
      <c r="E9" s="810" t="s">
        <v>278</v>
      </c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</row>
    <row r="10" spans="1:16" s="235" customFormat="1" ht="35.25" customHeight="1">
      <c r="A10" s="812"/>
      <c r="B10" s="812"/>
      <c r="C10" s="716"/>
      <c r="D10" s="716"/>
      <c r="E10" s="330" t="s">
        <v>808</v>
      </c>
      <c r="F10" s="330" t="s">
        <v>279</v>
      </c>
      <c r="G10" s="330" t="s">
        <v>280</v>
      </c>
      <c r="H10" s="330" t="s">
        <v>281</v>
      </c>
      <c r="I10" s="330" t="s">
        <v>282</v>
      </c>
      <c r="J10" s="330" t="s">
        <v>283</v>
      </c>
      <c r="K10" s="330" t="s">
        <v>284</v>
      </c>
      <c r="L10" s="330" t="s">
        <v>285</v>
      </c>
      <c r="M10" s="330" t="s">
        <v>809</v>
      </c>
      <c r="N10" s="248" t="s">
        <v>810</v>
      </c>
      <c r="O10" s="248" t="s">
        <v>811</v>
      </c>
      <c r="P10" s="248" t="s">
        <v>812</v>
      </c>
    </row>
    <row r="11" spans="1:16" s="235" customFormat="1" ht="12.75" customHeight="1">
      <c r="A11" s="238">
        <v>1</v>
      </c>
      <c r="B11" s="238">
        <v>2</v>
      </c>
      <c r="C11" s="238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38">
        <v>9</v>
      </c>
      <c r="J11" s="238">
        <v>10</v>
      </c>
      <c r="K11" s="238">
        <v>11</v>
      </c>
      <c r="L11" s="238">
        <v>12</v>
      </c>
      <c r="M11" s="238">
        <v>13</v>
      </c>
      <c r="N11" s="238">
        <v>14</v>
      </c>
      <c r="O11" s="238">
        <v>15</v>
      </c>
      <c r="P11" s="238">
        <v>16</v>
      </c>
    </row>
    <row r="12" spans="1:16" ht="12.75">
      <c r="A12" s="161">
        <v>1</v>
      </c>
      <c r="B12" s="183" t="s">
        <v>915</v>
      </c>
      <c r="C12" s="183">
        <v>280</v>
      </c>
      <c r="D12" s="183">
        <v>280</v>
      </c>
      <c r="E12" s="183">
        <v>280</v>
      </c>
      <c r="F12" s="183">
        <v>280</v>
      </c>
      <c r="G12" s="183">
        <v>280</v>
      </c>
      <c r="H12" s="183">
        <v>280</v>
      </c>
      <c r="I12" s="183">
        <v>280</v>
      </c>
      <c r="J12" s="183">
        <v>280</v>
      </c>
      <c r="K12" s="183">
        <v>280</v>
      </c>
      <c r="L12" s="183">
        <v>280</v>
      </c>
      <c r="M12" s="183">
        <v>280</v>
      </c>
      <c r="N12" s="183">
        <v>280</v>
      </c>
      <c r="O12" s="183">
        <v>280</v>
      </c>
      <c r="P12" s="183">
        <v>280</v>
      </c>
    </row>
    <row r="13" spans="1:16" ht="12.75">
      <c r="A13" s="161">
        <v>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spans="1:16" ht="12.75">
      <c r="A14" s="161">
        <v>3</v>
      </c>
      <c r="B14" s="239"/>
      <c r="C14" s="239"/>
      <c r="D14" s="239"/>
      <c r="E14" s="160"/>
      <c r="F14" s="160"/>
      <c r="G14" s="160"/>
      <c r="H14" s="160"/>
      <c r="I14" s="159"/>
      <c r="J14" s="159"/>
      <c r="K14" s="159"/>
      <c r="L14" s="159"/>
      <c r="M14" s="159"/>
      <c r="N14" s="159"/>
      <c r="O14" s="159"/>
      <c r="P14" s="159"/>
    </row>
    <row r="15" spans="1:16" s="154" customFormat="1" ht="12.75" customHeight="1">
      <c r="A15" s="161">
        <v>4</v>
      </c>
      <c r="B15" s="159"/>
      <c r="C15" s="159"/>
      <c r="D15" s="159"/>
      <c r="E15" s="159"/>
      <c r="F15" s="159"/>
      <c r="G15" s="159"/>
      <c r="H15" s="157"/>
      <c r="I15" s="159"/>
      <c r="J15" s="157"/>
      <c r="K15" s="157"/>
      <c r="L15" s="157"/>
      <c r="M15" s="157"/>
      <c r="N15" s="157"/>
      <c r="O15" s="157"/>
      <c r="P15" s="157"/>
    </row>
    <row r="16" spans="1:16" s="154" customFormat="1" ht="12.75" customHeight="1">
      <c r="A16" s="161">
        <v>5</v>
      </c>
      <c r="B16" s="241"/>
      <c r="C16" s="241"/>
      <c r="D16" s="241"/>
      <c r="E16" s="241"/>
      <c r="F16" s="241"/>
      <c r="G16" s="241"/>
      <c r="H16" s="241"/>
      <c r="I16" s="241"/>
      <c r="J16" s="157"/>
      <c r="K16" s="157"/>
      <c r="L16" s="157"/>
      <c r="M16" s="157"/>
      <c r="N16" s="157"/>
      <c r="O16" s="157"/>
      <c r="P16" s="157"/>
    </row>
    <row r="17" spans="1:16" s="154" customFormat="1" ht="12.75" customHeight="1">
      <c r="A17" s="161">
        <v>6</v>
      </c>
      <c r="B17" s="241"/>
      <c r="C17" s="241"/>
      <c r="D17" s="241"/>
      <c r="E17" s="241"/>
      <c r="F17" s="241"/>
      <c r="G17" s="241"/>
      <c r="H17" s="241"/>
      <c r="I17" s="241"/>
      <c r="J17" s="157"/>
      <c r="K17" s="157"/>
      <c r="L17" s="157"/>
      <c r="M17" s="157"/>
      <c r="N17" s="157"/>
      <c r="O17" s="157"/>
      <c r="P17" s="157"/>
    </row>
    <row r="18" spans="1:16" ht="12.75">
      <c r="A18" s="183" t="s">
        <v>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12.75">
      <c r="A19" s="159" t="s">
        <v>19</v>
      </c>
      <c r="B19" s="183" t="s">
        <v>915</v>
      </c>
      <c r="C19" s="183">
        <v>280</v>
      </c>
      <c r="D19" s="183">
        <v>280</v>
      </c>
      <c r="E19" s="183">
        <v>280</v>
      </c>
      <c r="F19" s="183">
        <v>280</v>
      </c>
      <c r="G19" s="183">
        <v>280</v>
      </c>
      <c r="H19" s="183">
        <v>280</v>
      </c>
      <c r="I19" s="183">
        <v>280</v>
      </c>
      <c r="J19" s="183">
        <v>280</v>
      </c>
      <c r="K19" s="183">
        <v>280</v>
      </c>
      <c r="L19" s="183">
        <v>280</v>
      </c>
      <c r="M19" s="183">
        <v>280</v>
      </c>
      <c r="N19" s="183">
        <v>280</v>
      </c>
      <c r="O19" s="183">
        <v>280</v>
      </c>
      <c r="P19" s="183">
        <v>280</v>
      </c>
    </row>
    <row r="22" spans="8:13" ht="12.75">
      <c r="H22" s="608" t="s">
        <v>13</v>
      </c>
      <c r="I22" s="608"/>
      <c r="J22" s="608"/>
      <c r="K22" s="608"/>
      <c r="L22" s="608"/>
      <c r="M22" s="608"/>
    </row>
    <row r="23" spans="8:13" ht="12.75">
      <c r="H23" s="608" t="s">
        <v>14</v>
      </c>
      <c r="I23" s="608"/>
      <c r="J23" s="608"/>
      <c r="K23" s="608"/>
      <c r="L23" s="608"/>
      <c r="M23" s="608"/>
    </row>
    <row r="24" spans="8:13" ht="12.75">
      <c r="H24" s="608" t="s">
        <v>90</v>
      </c>
      <c r="I24" s="608"/>
      <c r="J24" s="608"/>
      <c r="K24" s="608"/>
      <c r="L24" s="608"/>
      <c r="M24" s="608"/>
    </row>
    <row r="25" spans="1:11" ht="12.75">
      <c r="A25" s="227" t="s">
        <v>12</v>
      </c>
      <c r="H25" s="609" t="s">
        <v>87</v>
      </c>
      <c r="I25" s="609"/>
      <c r="J25" s="609"/>
      <c r="K25" s="609"/>
    </row>
  </sheetData>
  <sheetProtection/>
  <mergeCells count="14">
    <mergeCell ref="D2:G2"/>
    <mergeCell ref="C9:C10"/>
    <mergeCell ref="D9:D10"/>
    <mergeCell ref="K8:P8"/>
    <mergeCell ref="E9:P9"/>
    <mergeCell ref="H22:M22"/>
    <mergeCell ref="H23:M23"/>
    <mergeCell ref="H24:M24"/>
    <mergeCell ref="H25:K25"/>
    <mergeCell ref="H1:I1"/>
    <mergeCell ref="A3:M3"/>
    <mergeCell ref="A4:M4"/>
    <mergeCell ref="A9:A10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90" zoomScaleSheetLayoutView="90" zoomScalePageLayoutView="0" workbookViewId="0" topLeftCell="A1">
      <selection activeCell="B24" sqref="B24"/>
    </sheetView>
  </sheetViews>
  <sheetFormatPr defaultColWidth="9.140625" defaultRowHeight="12.75"/>
  <cols>
    <col min="1" max="1" width="8.57421875" style="227" customWidth="1"/>
    <col min="2" max="2" width="17.8515625" style="227" customWidth="1"/>
    <col min="3" max="3" width="11.140625" style="227" customWidth="1"/>
    <col min="4" max="4" width="17.140625" style="227" customWidth="1"/>
    <col min="5" max="6" width="9.140625" style="227" customWidth="1"/>
    <col min="7" max="7" width="7.8515625" style="227" customWidth="1"/>
    <col min="8" max="8" width="8.421875" style="227" customWidth="1"/>
    <col min="9" max="9" width="9.28125" style="227" customWidth="1"/>
    <col min="10" max="10" width="10.28125" style="227" customWidth="1"/>
    <col min="11" max="11" width="9.140625" style="227" customWidth="1"/>
    <col min="12" max="12" width="10.140625" style="227" customWidth="1"/>
    <col min="13" max="13" width="11.00390625" style="227" customWidth="1"/>
    <col min="14" max="14" width="10.140625" style="227" customWidth="1"/>
    <col min="15" max="15" width="7.421875" style="227" customWidth="1"/>
    <col min="16" max="16" width="7.8515625" style="227" customWidth="1"/>
    <col min="17" max="16384" width="9.140625" style="227" customWidth="1"/>
  </cols>
  <sheetData>
    <row r="1" spans="8:13" ht="12.75">
      <c r="H1" s="609"/>
      <c r="I1" s="609"/>
      <c r="L1" s="815" t="s">
        <v>557</v>
      </c>
      <c r="M1" s="815"/>
    </row>
    <row r="2" spans="3:12" ht="12.75">
      <c r="C2" s="609" t="s">
        <v>644</v>
      </c>
      <c r="D2" s="609"/>
      <c r="E2" s="609"/>
      <c r="F2" s="609"/>
      <c r="G2" s="609"/>
      <c r="H2" s="609"/>
      <c r="I2" s="609"/>
      <c r="J2" s="609"/>
      <c r="L2" s="230"/>
    </row>
    <row r="3" spans="1:13" s="231" customFormat="1" ht="15.75">
      <c r="A3" s="811" t="s">
        <v>716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</row>
    <row r="4" spans="1:13" s="231" customFormat="1" ht="20.25" customHeight="1">
      <c r="A4" s="811" t="s">
        <v>783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</row>
    <row r="6" spans="1:10" ht="12.75">
      <c r="A6" s="232" t="s">
        <v>166</v>
      </c>
      <c r="B6" s="233"/>
      <c r="C6" s="234"/>
      <c r="D6" s="234"/>
      <c r="E6" s="234"/>
      <c r="F6" s="234"/>
      <c r="G6" s="234"/>
      <c r="H6" s="234"/>
      <c r="I6" s="234"/>
      <c r="J6" s="234"/>
    </row>
    <row r="7" spans="1:10" ht="12.75">
      <c r="A7" s="232"/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2.75">
      <c r="A8" s="232"/>
      <c r="B8" s="234"/>
      <c r="C8" s="234"/>
      <c r="D8" s="234"/>
      <c r="E8" s="234"/>
      <c r="F8" s="234"/>
      <c r="G8" s="234"/>
      <c r="H8" s="234"/>
      <c r="I8" s="234"/>
      <c r="J8" s="234"/>
    </row>
    <row r="9" spans="1:10" ht="12.75">
      <c r="A9" s="814" t="s">
        <v>871</v>
      </c>
      <c r="B9" s="814"/>
      <c r="C9" s="814"/>
      <c r="D9" s="814"/>
      <c r="E9" s="814"/>
      <c r="F9" s="814"/>
      <c r="G9" s="239" t="s">
        <v>942</v>
      </c>
      <c r="H9" s="234"/>
      <c r="I9" s="234"/>
      <c r="J9" s="234"/>
    </row>
    <row r="10" spans="1:10" ht="12.75">
      <c r="A10" s="814" t="s">
        <v>872</v>
      </c>
      <c r="B10" s="814"/>
      <c r="C10" s="814"/>
      <c r="D10" s="814"/>
      <c r="E10" s="814"/>
      <c r="F10" s="814"/>
      <c r="G10" s="239" t="s">
        <v>943</v>
      </c>
      <c r="H10" s="234"/>
      <c r="I10" s="234"/>
      <c r="J10" s="234"/>
    </row>
    <row r="12" spans="1:16" s="235" customFormat="1" ht="1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619" t="s">
        <v>791</v>
      </c>
      <c r="L12" s="619"/>
      <c r="M12" s="619"/>
      <c r="N12" s="619"/>
      <c r="O12" s="619"/>
      <c r="P12" s="619"/>
    </row>
    <row r="13" spans="1:16" s="235" customFormat="1" ht="20.25" customHeight="1">
      <c r="A13" s="708" t="s">
        <v>2</v>
      </c>
      <c r="B13" s="708" t="s">
        <v>3</v>
      </c>
      <c r="C13" s="715" t="s">
        <v>276</v>
      </c>
      <c r="D13" s="715" t="s">
        <v>556</v>
      </c>
      <c r="E13" s="813" t="s">
        <v>669</v>
      </c>
      <c r="F13" s="813"/>
      <c r="G13" s="813"/>
      <c r="H13" s="813"/>
      <c r="I13" s="813"/>
      <c r="J13" s="813"/>
      <c r="K13" s="813"/>
      <c r="L13" s="813"/>
      <c r="M13" s="813"/>
      <c r="N13" s="813"/>
      <c r="O13" s="813"/>
      <c r="P13" s="813"/>
    </row>
    <row r="14" spans="1:16" s="235" customFormat="1" ht="35.25" customHeight="1">
      <c r="A14" s="812"/>
      <c r="B14" s="812"/>
      <c r="C14" s="716"/>
      <c r="D14" s="716"/>
      <c r="E14" s="330" t="s">
        <v>808</v>
      </c>
      <c r="F14" s="330" t="s">
        <v>279</v>
      </c>
      <c r="G14" s="330" t="s">
        <v>280</v>
      </c>
      <c r="H14" s="330" t="s">
        <v>281</v>
      </c>
      <c r="I14" s="330" t="s">
        <v>282</v>
      </c>
      <c r="J14" s="330" t="s">
        <v>283</v>
      </c>
      <c r="K14" s="330" t="s">
        <v>284</v>
      </c>
      <c r="L14" s="330" t="s">
        <v>285</v>
      </c>
      <c r="M14" s="330" t="s">
        <v>809</v>
      </c>
      <c r="N14" s="248" t="s">
        <v>810</v>
      </c>
      <c r="O14" s="248" t="s">
        <v>864</v>
      </c>
      <c r="P14" s="248" t="s">
        <v>865</v>
      </c>
    </row>
    <row r="15" spans="1:16" s="235" customFormat="1" ht="12.75" customHeight="1">
      <c r="A15" s="238">
        <v>1</v>
      </c>
      <c r="B15" s="238">
        <v>2</v>
      </c>
      <c r="C15" s="238">
        <v>3</v>
      </c>
      <c r="D15" s="238">
        <v>4</v>
      </c>
      <c r="E15" s="238">
        <v>5</v>
      </c>
      <c r="F15" s="238">
        <v>6</v>
      </c>
      <c r="G15" s="238">
        <v>7</v>
      </c>
      <c r="H15" s="238">
        <v>8</v>
      </c>
      <c r="I15" s="238">
        <v>9</v>
      </c>
      <c r="J15" s="238">
        <v>10</v>
      </c>
      <c r="K15" s="238">
        <v>11</v>
      </c>
      <c r="L15" s="238">
        <v>12</v>
      </c>
      <c r="M15" s="238">
        <v>13</v>
      </c>
      <c r="N15" s="238">
        <v>14</v>
      </c>
      <c r="O15" s="238">
        <v>15</v>
      </c>
      <c r="P15" s="238">
        <v>16</v>
      </c>
    </row>
    <row r="16" spans="1:16" ht="12.75">
      <c r="A16" s="161">
        <v>1</v>
      </c>
      <c r="B16" s="183" t="s">
        <v>915</v>
      </c>
      <c r="C16" s="183">
        <v>280</v>
      </c>
      <c r="D16" s="183">
        <v>280</v>
      </c>
      <c r="E16" s="183">
        <v>276</v>
      </c>
      <c r="F16" s="183">
        <v>0</v>
      </c>
      <c r="G16" s="183">
        <v>279</v>
      </c>
      <c r="H16" s="183">
        <v>280</v>
      </c>
      <c r="I16" s="183">
        <v>280</v>
      </c>
      <c r="J16" s="183">
        <v>185</v>
      </c>
      <c r="K16" s="183">
        <v>280</v>
      </c>
      <c r="L16" s="183">
        <v>279</v>
      </c>
      <c r="M16" s="183">
        <v>280</v>
      </c>
      <c r="N16" s="183">
        <v>280</v>
      </c>
      <c r="O16" s="183">
        <v>280</v>
      </c>
      <c r="P16" s="183">
        <v>280</v>
      </c>
    </row>
    <row r="17" spans="1:16" ht="12.75">
      <c r="A17" s="161">
        <v>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61">
        <v>3</v>
      </c>
      <c r="B18" s="239"/>
      <c r="C18" s="239"/>
      <c r="D18" s="239"/>
      <c r="E18" s="239"/>
      <c r="F18" s="239"/>
      <c r="G18" s="239"/>
      <c r="H18" s="160"/>
      <c r="I18" s="159"/>
      <c r="J18" s="159"/>
      <c r="K18" s="159"/>
      <c r="L18" s="159"/>
      <c r="M18" s="159"/>
      <c r="N18" s="159"/>
      <c r="O18" s="183"/>
      <c r="P18" s="159"/>
    </row>
    <row r="19" spans="1:16" s="154" customFormat="1" ht="12.75" customHeight="1">
      <c r="A19" s="161">
        <v>4</v>
      </c>
      <c r="B19" s="159"/>
      <c r="C19" s="159"/>
      <c r="D19" s="159"/>
      <c r="E19" s="159"/>
      <c r="F19" s="159"/>
      <c r="G19" s="159"/>
      <c r="H19" s="157"/>
      <c r="I19" s="159"/>
      <c r="J19" s="157"/>
      <c r="K19" s="157"/>
      <c r="L19" s="157"/>
      <c r="M19" s="157"/>
      <c r="N19" s="157"/>
      <c r="O19" s="157"/>
      <c r="P19" s="157"/>
    </row>
    <row r="20" spans="1:16" s="154" customFormat="1" ht="12.75" customHeight="1">
      <c r="A20" s="161">
        <v>5</v>
      </c>
      <c r="B20" s="241"/>
      <c r="C20" s="241"/>
      <c r="D20" s="241"/>
      <c r="E20" s="241"/>
      <c r="F20" s="241"/>
      <c r="G20" s="241"/>
      <c r="H20" s="241"/>
      <c r="I20" s="241"/>
      <c r="J20" s="157"/>
      <c r="K20" s="157"/>
      <c r="L20" s="157"/>
      <c r="M20" s="157"/>
      <c r="N20" s="157"/>
      <c r="O20" s="157"/>
      <c r="P20" s="157"/>
    </row>
    <row r="21" spans="1:16" s="154" customFormat="1" ht="12.75" customHeight="1">
      <c r="A21" s="161">
        <v>6</v>
      </c>
      <c r="B21" s="241"/>
      <c r="C21" s="241"/>
      <c r="D21" s="241"/>
      <c r="E21" s="241"/>
      <c r="F21" s="241"/>
      <c r="G21" s="241"/>
      <c r="H21" s="241"/>
      <c r="I21" s="241"/>
      <c r="J21" s="157"/>
      <c r="K21" s="157"/>
      <c r="L21" s="157"/>
      <c r="M21" s="157"/>
      <c r="N21" s="157"/>
      <c r="O21" s="157"/>
      <c r="P21" s="157"/>
    </row>
    <row r="22" spans="1:16" ht="12.75">
      <c r="A22" s="159" t="s">
        <v>19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5" spans="8:13" ht="12.75">
      <c r="H25" s="608" t="s">
        <v>13</v>
      </c>
      <c r="I25" s="608"/>
      <c r="J25" s="608"/>
      <c r="K25" s="608"/>
      <c r="L25" s="608"/>
      <c r="M25" s="608"/>
    </row>
    <row r="26" spans="8:13" ht="12.75">
      <c r="H26" s="608" t="s">
        <v>14</v>
      </c>
      <c r="I26" s="608"/>
      <c r="J26" s="608"/>
      <c r="K26" s="608"/>
      <c r="L26" s="608"/>
      <c r="M26" s="608"/>
    </row>
    <row r="27" spans="8:13" ht="12.75">
      <c r="H27" s="608" t="s">
        <v>90</v>
      </c>
      <c r="I27" s="608"/>
      <c r="J27" s="608"/>
      <c r="K27" s="608"/>
      <c r="L27" s="608"/>
      <c r="M27" s="608"/>
    </row>
    <row r="28" spans="1:11" ht="12.75">
      <c r="A28" s="227" t="s">
        <v>12</v>
      </c>
      <c r="H28" s="609" t="s">
        <v>87</v>
      </c>
      <c r="I28" s="609"/>
      <c r="J28" s="609"/>
      <c r="K28" s="609"/>
    </row>
  </sheetData>
  <sheetProtection/>
  <mergeCells count="17">
    <mergeCell ref="L1:M1"/>
    <mergeCell ref="H1:I1"/>
    <mergeCell ref="A3:M3"/>
    <mergeCell ref="A4:M4"/>
    <mergeCell ref="A13:A14"/>
    <mergeCell ref="B13:B14"/>
    <mergeCell ref="C13:C14"/>
    <mergeCell ref="D13:D14"/>
    <mergeCell ref="H26:M26"/>
    <mergeCell ref="C2:J2"/>
    <mergeCell ref="E13:P13"/>
    <mergeCell ref="K12:P12"/>
    <mergeCell ref="H27:M27"/>
    <mergeCell ref="H28:K28"/>
    <mergeCell ref="H25:M25"/>
    <mergeCell ref="A9:F9"/>
    <mergeCell ref="A10:F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0" zoomScaleNormal="80" zoomScaleSheetLayoutView="80" zoomScalePageLayoutView="0" workbookViewId="0" topLeftCell="A1">
      <selection activeCell="G17" sqref="G17:I21"/>
    </sheetView>
  </sheetViews>
  <sheetFormatPr defaultColWidth="9.140625" defaultRowHeight="12.75"/>
  <cols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610" t="s">
        <v>0</v>
      </c>
      <c r="D1" s="610"/>
      <c r="E1" s="610"/>
      <c r="F1" s="610"/>
      <c r="G1" s="610"/>
      <c r="H1" s="610"/>
      <c r="I1" s="610"/>
      <c r="J1" s="252"/>
      <c r="K1" s="252"/>
      <c r="L1" s="790" t="s">
        <v>539</v>
      </c>
      <c r="M1" s="790"/>
      <c r="N1" s="252"/>
      <c r="O1" s="252"/>
      <c r="P1" s="252"/>
    </row>
    <row r="2" spans="2:16" ht="21">
      <c r="B2" s="611" t="s">
        <v>712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253"/>
      <c r="N2" s="253"/>
      <c r="O2" s="253"/>
      <c r="P2" s="253"/>
    </row>
    <row r="3" spans="3:16" ht="21"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53"/>
      <c r="O3" s="253"/>
      <c r="P3" s="253"/>
    </row>
    <row r="4" spans="1:13" ht="20.25" customHeight="1">
      <c r="A4" s="832" t="s">
        <v>538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</row>
    <row r="5" spans="1:14" ht="20.25" customHeight="1">
      <c r="A5" s="833" t="s">
        <v>167</v>
      </c>
      <c r="B5" s="833"/>
      <c r="C5" s="833"/>
      <c r="D5" s="833"/>
      <c r="E5" s="833"/>
      <c r="F5" s="833"/>
      <c r="G5" s="833"/>
      <c r="H5" s="613" t="s">
        <v>791</v>
      </c>
      <c r="I5" s="613"/>
      <c r="J5" s="613"/>
      <c r="K5" s="613"/>
      <c r="L5" s="613"/>
      <c r="M5" s="613"/>
      <c r="N5" s="110"/>
    </row>
    <row r="6" spans="1:13" ht="15" customHeight="1">
      <c r="A6" s="704" t="s">
        <v>77</v>
      </c>
      <c r="B6" s="704" t="s">
        <v>297</v>
      </c>
      <c r="C6" s="816" t="s">
        <v>428</v>
      </c>
      <c r="D6" s="817"/>
      <c r="E6" s="817"/>
      <c r="F6" s="817"/>
      <c r="G6" s="818"/>
      <c r="H6" s="691" t="s">
        <v>425</v>
      </c>
      <c r="I6" s="691"/>
      <c r="J6" s="691"/>
      <c r="K6" s="691"/>
      <c r="L6" s="691"/>
      <c r="M6" s="704" t="s">
        <v>298</v>
      </c>
    </row>
    <row r="7" spans="1:13" ht="12.75" customHeight="1">
      <c r="A7" s="705"/>
      <c r="B7" s="705"/>
      <c r="C7" s="819"/>
      <c r="D7" s="820"/>
      <c r="E7" s="820"/>
      <c r="F7" s="820"/>
      <c r="G7" s="821"/>
      <c r="H7" s="691"/>
      <c r="I7" s="691"/>
      <c r="J7" s="691"/>
      <c r="K7" s="691"/>
      <c r="L7" s="691"/>
      <c r="M7" s="705"/>
    </row>
    <row r="8" spans="1:13" ht="5.25" customHeight="1">
      <c r="A8" s="705"/>
      <c r="B8" s="705"/>
      <c r="C8" s="819"/>
      <c r="D8" s="820"/>
      <c r="E8" s="820"/>
      <c r="F8" s="820"/>
      <c r="G8" s="821"/>
      <c r="H8" s="691"/>
      <c r="I8" s="691"/>
      <c r="J8" s="691"/>
      <c r="K8" s="691"/>
      <c r="L8" s="691"/>
      <c r="M8" s="705"/>
    </row>
    <row r="9" spans="1:13" ht="68.25" customHeight="1">
      <c r="A9" s="706"/>
      <c r="B9" s="706"/>
      <c r="C9" s="258" t="s">
        <v>299</v>
      </c>
      <c r="D9" s="258" t="s">
        <v>300</v>
      </c>
      <c r="E9" s="258" t="s">
        <v>301</v>
      </c>
      <c r="F9" s="258" t="s">
        <v>302</v>
      </c>
      <c r="G9" s="287" t="s">
        <v>303</v>
      </c>
      <c r="H9" s="286" t="s">
        <v>424</v>
      </c>
      <c r="I9" s="286" t="s">
        <v>429</v>
      </c>
      <c r="J9" s="286" t="s">
        <v>426</v>
      </c>
      <c r="K9" s="286" t="s">
        <v>427</v>
      </c>
      <c r="L9" s="286" t="s">
        <v>50</v>
      </c>
      <c r="M9" s="706"/>
    </row>
    <row r="10" spans="1:13" ht="15">
      <c r="A10" s="259">
        <v>1</v>
      </c>
      <c r="B10" s="259">
        <v>2</v>
      </c>
      <c r="C10" s="259">
        <v>3</v>
      </c>
      <c r="D10" s="259">
        <v>4</v>
      </c>
      <c r="E10" s="259">
        <v>5</v>
      </c>
      <c r="F10" s="259">
        <v>6</v>
      </c>
      <c r="G10" s="259">
        <v>7</v>
      </c>
      <c r="H10" s="259">
        <v>8</v>
      </c>
      <c r="I10" s="259">
        <v>9</v>
      </c>
      <c r="J10" s="259">
        <v>10</v>
      </c>
      <c r="K10" s="259">
        <v>11</v>
      </c>
      <c r="L10" s="259">
        <v>12</v>
      </c>
      <c r="M10" s="259">
        <v>13</v>
      </c>
    </row>
    <row r="11" spans="1:13" ht="15">
      <c r="A11" s="325">
        <v>1</v>
      </c>
      <c r="B11" s="259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5">
      <c r="A12" s="325">
        <v>2</v>
      </c>
      <c r="B12" s="259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ht="15">
      <c r="A13" s="325">
        <v>3</v>
      </c>
      <c r="B13" s="259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</row>
    <row r="14" spans="1:13" ht="15">
      <c r="A14" s="325">
        <v>4</v>
      </c>
      <c r="B14" s="259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</row>
    <row r="15" spans="1:13" ht="15">
      <c r="A15" s="325">
        <v>5</v>
      </c>
      <c r="B15" s="259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</row>
    <row r="16" spans="1:13" ht="15">
      <c r="A16" s="325">
        <v>6</v>
      </c>
      <c r="B16" s="259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</row>
    <row r="17" spans="1:13" ht="15">
      <c r="A17" s="325">
        <v>7</v>
      </c>
      <c r="B17" s="259"/>
      <c r="C17" s="324"/>
      <c r="D17" s="324"/>
      <c r="E17" s="324"/>
      <c r="F17" s="324"/>
      <c r="G17" s="822" t="s">
        <v>924</v>
      </c>
      <c r="H17" s="823"/>
      <c r="I17" s="824"/>
      <c r="J17" s="324"/>
      <c r="K17" s="324"/>
      <c r="L17" s="324"/>
      <c r="M17" s="324"/>
    </row>
    <row r="18" spans="1:13" ht="15">
      <c r="A18" s="325">
        <v>8</v>
      </c>
      <c r="B18" s="259"/>
      <c r="C18" s="324"/>
      <c r="D18" s="324"/>
      <c r="E18" s="324"/>
      <c r="F18" s="324"/>
      <c r="G18" s="825"/>
      <c r="H18" s="826"/>
      <c r="I18" s="827"/>
      <c r="J18" s="324"/>
      <c r="K18" s="324"/>
      <c r="L18" s="324"/>
      <c r="M18" s="324"/>
    </row>
    <row r="19" spans="1:13" ht="15">
      <c r="A19" s="325">
        <v>9</v>
      </c>
      <c r="B19" s="9"/>
      <c r="C19" s="261"/>
      <c r="D19" s="261"/>
      <c r="E19" s="261"/>
      <c r="F19" s="261"/>
      <c r="G19" s="825"/>
      <c r="H19" s="826"/>
      <c r="I19" s="827"/>
      <c r="J19" s="261"/>
      <c r="K19" s="261"/>
      <c r="L19" s="261"/>
      <c r="M19" s="261"/>
    </row>
    <row r="20" spans="1:13" ht="15">
      <c r="A20" s="325">
        <v>10</v>
      </c>
      <c r="B20" s="9"/>
      <c r="C20" s="262"/>
      <c r="D20" s="262"/>
      <c r="E20" s="262"/>
      <c r="F20" s="262"/>
      <c r="G20" s="825"/>
      <c r="H20" s="826"/>
      <c r="I20" s="827"/>
      <c r="J20" s="262"/>
      <c r="K20" s="262"/>
      <c r="L20" s="262"/>
      <c r="M20" s="262"/>
    </row>
    <row r="21" spans="1:13" ht="15">
      <c r="A21" s="325">
        <v>11</v>
      </c>
      <c r="B21" s="9"/>
      <c r="C21" s="262"/>
      <c r="D21" s="262"/>
      <c r="E21" s="262"/>
      <c r="F21" s="262"/>
      <c r="G21" s="828"/>
      <c r="H21" s="829"/>
      <c r="I21" s="830"/>
      <c r="J21" s="262"/>
      <c r="K21" s="262"/>
      <c r="L21" s="262"/>
      <c r="M21" s="262"/>
    </row>
    <row r="22" spans="1:13" ht="15">
      <c r="A22" s="325">
        <v>12</v>
      </c>
      <c r="B22" s="9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5">
      <c r="A23" s="3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3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9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9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1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6" ht="16.5" customHeight="1">
      <c r="B28" s="263"/>
      <c r="C28" s="831"/>
      <c r="D28" s="831"/>
      <c r="E28" s="831"/>
      <c r="F28" s="831"/>
    </row>
    <row r="30" spans="1:12" ht="12.75">
      <c r="A30" s="227"/>
      <c r="B30" s="227"/>
      <c r="C30" s="227"/>
      <c r="D30" s="227"/>
      <c r="G30" s="608" t="s">
        <v>13</v>
      </c>
      <c r="H30" s="608"/>
      <c r="I30" s="228"/>
      <c r="J30" s="228"/>
      <c r="K30" s="228"/>
      <c r="L30" s="228"/>
    </row>
    <row r="31" spans="1:13" ht="15" customHeight="1">
      <c r="A31" s="227"/>
      <c r="B31" s="227"/>
      <c r="C31" s="227"/>
      <c r="D31" s="227"/>
      <c r="G31" s="608" t="s">
        <v>14</v>
      </c>
      <c r="H31" s="608"/>
      <c r="I31" s="608"/>
      <c r="J31" s="608"/>
      <c r="K31" s="608"/>
      <c r="L31" s="608"/>
      <c r="M31" s="608"/>
    </row>
    <row r="32" spans="1:13" ht="15" customHeight="1">
      <c r="A32" s="227"/>
      <c r="B32" s="227"/>
      <c r="C32" s="227"/>
      <c r="D32" s="227"/>
      <c r="G32" s="608" t="s">
        <v>90</v>
      </c>
      <c r="H32" s="608"/>
      <c r="I32" s="608"/>
      <c r="J32" s="608"/>
      <c r="K32" s="608"/>
      <c r="L32" s="608"/>
      <c r="M32" s="608"/>
    </row>
    <row r="33" spans="1:12" ht="12.75">
      <c r="A33" s="227" t="s">
        <v>12</v>
      </c>
      <c r="C33" s="227"/>
      <c r="D33" s="227"/>
      <c r="G33" s="609" t="s">
        <v>87</v>
      </c>
      <c r="H33" s="609"/>
      <c r="I33" s="229"/>
      <c r="J33" s="229"/>
      <c r="K33" s="229"/>
      <c r="L33" s="229"/>
    </row>
  </sheetData>
  <sheetProtection/>
  <mergeCells count="17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A5:G5"/>
    <mergeCell ref="G31:M31"/>
    <mergeCell ref="G32:M32"/>
    <mergeCell ref="M6:M9"/>
    <mergeCell ref="A6:A9"/>
    <mergeCell ref="B6:B9"/>
    <mergeCell ref="C6:G8"/>
    <mergeCell ref="G17:I2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63" zoomScaleSheetLayoutView="63" zoomScalePageLayoutView="0" workbookViewId="0" topLeftCell="A7">
      <selection activeCell="E30" sqref="E30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610" t="s">
        <v>0</v>
      </c>
      <c r="B1" s="610"/>
      <c r="C1" s="610"/>
      <c r="D1" s="610"/>
      <c r="E1" s="610"/>
      <c r="F1" s="264" t="s">
        <v>541</v>
      </c>
      <c r="G1" s="252"/>
      <c r="H1" s="252"/>
      <c r="I1" s="252"/>
      <c r="J1" s="252"/>
      <c r="K1" s="252"/>
      <c r="L1" s="252"/>
    </row>
    <row r="2" spans="1:12" ht="21">
      <c r="A2" s="611" t="s">
        <v>712</v>
      </c>
      <c r="B2" s="611"/>
      <c r="C2" s="611"/>
      <c r="D2" s="611"/>
      <c r="E2" s="611"/>
      <c r="F2" s="611"/>
      <c r="G2" s="253"/>
      <c r="H2" s="253"/>
      <c r="I2" s="253"/>
      <c r="J2" s="253"/>
      <c r="K2" s="253"/>
      <c r="L2" s="253"/>
    </row>
    <row r="3" spans="1:6" ht="12.75">
      <c r="A3" s="176"/>
      <c r="B3" s="176"/>
      <c r="C3" s="176"/>
      <c r="D3" s="176"/>
      <c r="E3" s="176"/>
      <c r="F3" s="176"/>
    </row>
    <row r="4" spans="1:7" ht="18.75">
      <c r="A4" s="834" t="s">
        <v>540</v>
      </c>
      <c r="B4" s="834"/>
      <c r="C4" s="834"/>
      <c r="D4" s="834"/>
      <c r="E4" s="834"/>
      <c r="F4" s="834"/>
      <c r="G4" s="834"/>
    </row>
    <row r="5" spans="1:7" ht="18.75">
      <c r="A5" s="221" t="s">
        <v>260</v>
      </c>
      <c r="B5" s="265"/>
      <c r="C5" s="265"/>
      <c r="D5" s="265"/>
      <c r="E5" s="265"/>
      <c r="F5" s="265"/>
      <c r="G5" s="265"/>
    </row>
    <row r="6" spans="1:6" ht="31.5">
      <c r="A6" s="266"/>
      <c r="B6" s="267" t="s">
        <v>327</v>
      </c>
      <c r="C6" s="267" t="s">
        <v>328</v>
      </c>
      <c r="D6" s="267" t="s">
        <v>329</v>
      </c>
      <c r="E6" s="268"/>
      <c r="F6" s="268"/>
    </row>
    <row r="7" spans="1:6" ht="15">
      <c r="A7" s="363" t="s">
        <v>330</v>
      </c>
      <c r="B7" s="269" t="s">
        <v>944</v>
      </c>
      <c r="C7" s="269"/>
      <c r="D7" s="269"/>
      <c r="E7" s="268"/>
      <c r="F7" s="268"/>
    </row>
    <row r="8" spans="1:6" ht="13.5" customHeight="1">
      <c r="A8" s="269" t="s">
        <v>331</v>
      </c>
      <c r="B8" s="269" t="s">
        <v>944</v>
      </c>
      <c r="C8" s="269"/>
      <c r="D8" s="269"/>
      <c r="E8" s="268"/>
      <c r="F8" s="268"/>
    </row>
    <row r="9" spans="1:6" ht="13.5" customHeight="1">
      <c r="A9" s="269" t="s">
        <v>332</v>
      </c>
      <c r="B9" s="269" t="s">
        <v>945</v>
      </c>
      <c r="C9" s="269"/>
      <c r="D9" s="269"/>
      <c r="E9" s="268"/>
      <c r="F9" s="268"/>
    </row>
    <row r="10" spans="1:6" ht="13.5" customHeight="1">
      <c r="A10" s="270" t="s">
        <v>333</v>
      </c>
      <c r="B10" s="269" t="s">
        <v>946</v>
      </c>
      <c r="C10" s="269"/>
      <c r="D10" s="269"/>
      <c r="E10" s="268"/>
      <c r="F10" s="268"/>
    </row>
    <row r="11" spans="1:6" ht="13.5" customHeight="1">
      <c r="A11" s="270" t="s">
        <v>334</v>
      </c>
      <c r="B11" s="269" t="s">
        <v>947</v>
      </c>
      <c r="C11" s="269"/>
      <c r="D11" s="269"/>
      <c r="E11" s="268"/>
      <c r="F11" s="268"/>
    </row>
    <row r="12" spans="1:6" ht="13.5" customHeight="1">
      <c r="A12" s="270" t="s">
        <v>335</v>
      </c>
      <c r="B12" s="269" t="s">
        <v>948</v>
      </c>
      <c r="C12" s="269"/>
      <c r="D12" s="269"/>
      <c r="E12" s="268"/>
      <c r="F12" s="268"/>
    </row>
    <row r="13" spans="1:6" ht="13.5" customHeight="1">
      <c r="A13" s="270" t="s">
        <v>336</v>
      </c>
      <c r="B13" s="269" t="s">
        <v>948</v>
      </c>
      <c r="C13" s="269"/>
      <c r="D13" s="269"/>
      <c r="E13" s="268"/>
      <c r="F13" s="268"/>
    </row>
    <row r="14" spans="1:6" ht="13.5" customHeight="1">
      <c r="A14" s="270" t="s">
        <v>337</v>
      </c>
      <c r="B14" s="269" t="s">
        <v>948</v>
      </c>
      <c r="C14" s="269"/>
      <c r="D14" s="269"/>
      <c r="E14" s="268"/>
      <c r="F14" s="268"/>
    </row>
    <row r="15" spans="1:6" ht="13.5" customHeight="1">
      <c r="A15" s="270" t="s">
        <v>338</v>
      </c>
      <c r="B15" s="269" t="s">
        <v>948</v>
      </c>
      <c r="C15" s="269"/>
      <c r="D15" s="269"/>
      <c r="E15" s="268"/>
      <c r="F15" s="268"/>
    </row>
    <row r="16" spans="1:6" ht="13.5" customHeight="1">
      <c r="A16" s="270" t="s">
        <v>339</v>
      </c>
      <c r="B16" s="269" t="s">
        <v>944</v>
      </c>
      <c r="C16" s="269"/>
      <c r="D16" s="269"/>
      <c r="E16" s="268"/>
      <c r="F16" s="268"/>
    </row>
    <row r="17" spans="1:6" ht="13.5" customHeight="1">
      <c r="A17" s="270" t="s">
        <v>340</v>
      </c>
      <c r="B17" s="269" t="s">
        <v>948</v>
      </c>
      <c r="C17" s="269"/>
      <c r="D17" s="269"/>
      <c r="E17" s="268"/>
      <c r="F17" s="268"/>
    </row>
    <row r="18" spans="1:6" ht="13.5" customHeight="1">
      <c r="A18" s="271"/>
      <c r="B18" s="272"/>
      <c r="C18" s="272"/>
      <c r="D18" s="272"/>
      <c r="E18" s="268"/>
      <c r="F18" s="268"/>
    </row>
    <row r="19" spans="1:7" ht="13.5" customHeight="1">
      <c r="A19" s="835" t="s">
        <v>341</v>
      </c>
      <c r="B19" s="835"/>
      <c r="C19" s="835"/>
      <c r="D19" s="835"/>
      <c r="E19" s="835"/>
      <c r="F19" s="835"/>
      <c r="G19" s="835"/>
    </row>
    <row r="20" spans="1:7" ht="15">
      <c r="A20" s="268"/>
      <c r="B20" s="268"/>
      <c r="C20" s="268"/>
      <c r="D20" s="268"/>
      <c r="E20" s="653" t="s">
        <v>791</v>
      </c>
      <c r="F20" s="653"/>
      <c r="G20" s="123"/>
    </row>
    <row r="21" spans="1:7" ht="45.75" customHeight="1">
      <c r="A21" s="256" t="s">
        <v>431</v>
      </c>
      <c r="B21" s="256" t="s">
        <v>3</v>
      </c>
      <c r="C21" s="273" t="s">
        <v>342</v>
      </c>
      <c r="D21" s="274" t="s">
        <v>343</v>
      </c>
      <c r="E21" s="334" t="s">
        <v>344</v>
      </c>
      <c r="F21" s="334" t="s">
        <v>345</v>
      </c>
      <c r="G21" s="14"/>
    </row>
    <row r="22" spans="1:6" ht="15">
      <c r="A22" s="269" t="s">
        <v>346</v>
      </c>
      <c r="B22" s="269"/>
      <c r="C22" s="269"/>
      <c r="D22" s="275"/>
      <c r="E22" s="276"/>
      <c r="F22" s="276"/>
    </row>
    <row r="23" spans="1:6" ht="15">
      <c r="A23" s="269" t="s">
        <v>347</v>
      </c>
      <c r="B23" s="269"/>
      <c r="C23" s="269"/>
      <c r="D23" s="275"/>
      <c r="E23" s="276"/>
      <c r="F23" s="276"/>
    </row>
    <row r="24" spans="1:6" ht="15">
      <c r="A24" s="269" t="s">
        <v>348</v>
      </c>
      <c r="B24" s="269"/>
      <c r="C24" s="9"/>
      <c r="D24" s="275"/>
      <c r="E24" s="276"/>
      <c r="F24" s="276"/>
    </row>
    <row r="25" spans="1:6" ht="25.5">
      <c r="A25" s="269" t="s">
        <v>349</v>
      </c>
      <c r="B25" s="269"/>
      <c r="C25" s="9"/>
      <c r="D25" s="275"/>
      <c r="E25" s="276"/>
      <c r="F25" s="276"/>
    </row>
    <row r="26" spans="1:6" ht="32.25" customHeight="1">
      <c r="A26" s="269" t="s">
        <v>350</v>
      </c>
      <c r="B26" s="269"/>
      <c r="C26" s="9"/>
      <c r="D26" s="275"/>
      <c r="E26" s="276"/>
      <c r="F26" s="276"/>
    </row>
    <row r="27" spans="1:6" ht="15">
      <c r="A27" s="269" t="s">
        <v>351</v>
      </c>
      <c r="B27" s="269"/>
      <c r="C27" s="836" t="s">
        <v>949</v>
      </c>
      <c r="D27" s="837"/>
      <c r="E27" s="276"/>
      <c r="F27" s="276"/>
    </row>
    <row r="28" spans="1:6" ht="15">
      <c r="A28" s="269" t="s">
        <v>352</v>
      </c>
      <c r="B28" s="269"/>
      <c r="C28" s="838"/>
      <c r="D28" s="839"/>
      <c r="E28" s="276"/>
      <c r="F28" s="276"/>
    </row>
    <row r="29" spans="1:6" ht="15">
      <c r="A29" s="269" t="s">
        <v>353</v>
      </c>
      <c r="B29" s="269"/>
      <c r="C29" s="838"/>
      <c r="D29" s="839"/>
      <c r="E29" s="276"/>
      <c r="F29" s="276"/>
    </row>
    <row r="30" spans="1:6" ht="15">
      <c r="A30" s="269" t="s">
        <v>354</v>
      </c>
      <c r="B30" s="269"/>
      <c r="C30" s="840"/>
      <c r="D30" s="841"/>
      <c r="E30" s="276"/>
      <c r="F30" s="276"/>
    </row>
    <row r="31" spans="1:6" ht="15">
      <c r="A31" s="269" t="s">
        <v>355</v>
      </c>
      <c r="B31" s="269"/>
      <c r="C31" s="269"/>
      <c r="D31" s="275"/>
      <c r="E31" s="276"/>
      <c r="F31" s="276"/>
    </row>
    <row r="32" spans="1:6" ht="15">
      <c r="A32" s="269" t="s">
        <v>356</v>
      </c>
      <c r="B32" s="269"/>
      <c r="C32" s="269"/>
      <c r="D32" s="275"/>
      <c r="E32" s="276"/>
      <c r="F32" s="276"/>
    </row>
    <row r="33" spans="1:6" ht="15">
      <c r="A33" s="269" t="s">
        <v>357</v>
      </c>
      <c r="B33" s="269"/>
      <c r="C33" s="269"/>
      <c r="D33" s="275"/>
      <c r="E33" s="276"/>
      <c r="F33" s="276"/>
    </row>
    <row r="34" spans="1:6" ht="15">
      <c r="A34" s="269" t="s">
        <v>358</v>
      </c>
      <c r="B34" s="269"/>
      <c r="C34" s="269"/>
      <c r="D34" s="275"/>
      <c r="E34" s="276"/>
      <c r="F34" s="276"/>
    </row>
    <row r="35" spans="1:6" ht="15">
      <c r="A35" s="269" t="s">
        <v>359</v>
      </c>
      <c r="B35" s="269"/>
      <c r="C35" s="269"/>
      <c r="D35" s="275"/>
      <c r="E35" s="276"/>
      <c r="F35" s="276"/>
    </row>
    <row r="36" spans="1:6" ht="15">
      <c r="A36" s="269" t="s">
        <v>360</v>
      </c>
      <c r="B36" s="269"/>
      <c r="C36" s="269"/>
      <c r="D36" s="275"/>
      <c r="E36" s="276"/>
      <c r="F36" s="276"/>
    </row>
    <row r="37" spans="1:6" ht="15">
      <c r="A37" s="269" t="s">
        <v>361</v>
      </c>
      <c r="B37" s="269"/>
      <c r="C37" s="269"/>
      <c r="D37" s="275"/>
      <c r="E37" s="276"/>
      <c r="F37" s="276"/>
    </row>
    <row r="38" spans="1:6" ht="15">
      <c r="A38" s="269" t="s">
        <v>50</v>
      </c>
      <c r="B38" s="269"/>
      <c r="C38" s="269"/>
      <c r="D38" s="275"/>
      <c r="E38" s="276"/>
      <c r="F38" s="276"/>
    </row>
    <row r="39" spans="1:6" ht="15">
      <c r="A39" s="277" t="s">
        <v>19</v>
      </c>
      <c r="B39" s="269"/>
      <c r="C39" s="269"/>
      <c r="D39" s="275"/>
      <c r="E39" s="276"/>
      <c r="F39" s="276"/>
    </row>
    <row r="43" spans="1:7" ht="15" customHeight="1">
      <c r="A43" s="227"/>
      <c r="B43" s="227"/>
      <c r="C43" s="227"/>
      <c r="D43" s="608" t="s">
        <v>13</v>
      </c>
      <c r="E43" s="608"/>
      <c r="F43" s="242"/>
      <c r="G43" s="228"/>
    </row>
    <row r="44" spans="1:7" ht="15" customHeight="1">
      <c r="A44" s="227"/>
      <c r="B44" s="227"/>
      <c r="C44" s="227"/>
      <c r="D44" s="608" t="s">
        <v>14</v>
      </c>
      <c r="E44" s="608"/>
      <c r="F44" s="228"/>
      <c r="G44" s="228"/>
    </row>
    <row r="45" spans="1:7" ht="15" customHeight="1">
      <c r="A45" s="227"/>
      <c r="B45" s="227"/>
      <c r="C45" s="227"/>
      <c r="D45" s="608" t="s">
        <v>90</v>
      </c>
      <c r="E45" s="608"/>
      <c r="F45" s="228"/>
      <c r="G45" s="228"/>
    </row>
    <row r="46" spans="1:7" ht="12.75">
      <c r="A46" s="227" t="s">
        <v>12</v>
      </c>
      <c r="C46" s="227"/>
      <c r="D46" s="229" t="s">
        <v>87</v>
      </c>
      <c r="E46" s="229"/>
      <c r="F46" s="229"/>
      <c r="G46" s="232"/>
    </row>
  </sheetData>
  <sheetProtection/>
  <mergeCells count="9">
    <mergeCell ref="D44:E44"/>
    <mergeCell ref="D45:E45"/>
    <mergeCell ref="A1:E1"/>
    <mergeCell ref="A2:F2"/>
    <mergeCell ref="A4:G4"/>
    <mergeCell ref="A19:G19"/>
    <mergeCell ref="D43:E43"/>
    <mergeCell ref="E20:F20"/>
    <mergeCell ref="C27:D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F17" sqref="F17"/>
    </sheetView>
  </sheetViews>
  <sheetFormatPr defaultColWidth="9.140625" defaultRowHeight="12.75"/>
  <sheetData>
    <row r="2" ht="12.75">
      <c r="B2" s="16"/>
    </row>
    <row r="4" spans="2:8" ht="12.75" customHeight="1">
      <c r="B4" s="842" t="s">
        <v>717</v>
      </c>
      <c r="C4" s="842"/>
      <c r="D4" s="842"/>
      <c r="E4" s="842"/>
      <c r="F4" s="842"/>
      <c r="G4" s="842"/>
      <c r="H4" s="842"/>
    </row>
    <row r="5" spans="2:8" ht="12.75" customHeight="1">
      <c r="B5" s="842"/>
      <c r="C5" s="842"/>
      <c r="D5" s="842"/>
      <c r="E5" s="842"/>
      <c r="F5" s="842"/>
      <c r="G5" s="842"/>
      <c r="H5" s="842"/>
    </row>
    <row r="6" spans="2:8" ht="12.75" customHeight="1">
      <c r="B6" s="842"/>
      <c r="C6" s="842"/>
      <c r="D6" s="842"/>
      <c r="E6" s="842"/>
      <c r="F6" s="842"/>
      <c r="G6" s="842"/>
      <c r="H6" s="842"/>
    </row>
    <row r="7" spans="2:8" ht="12.75" customHeight="1">
      <c r="B7" s="842"/>
      <c r="C7" s="842"/>
      <c r="D7" s="842"/>
      <c r="E7" s="842"/>
      <c r="F7" s="842"/>
      <c r="G7" s="842"/>
      <c r="H7" s="842"/>
    </row>
    <row r="8" spans="2:8" ht="12.75" customHeight="1">
      <c r="B8" s="842"/>
      <c r="C8" s="842"/>
      <c r="D8" s="842"/>
      <c r="E8" s="842"/>
      <c r="F8" s="842"/>
      <c r="G8" s="842"/>
      <c r="H8" s="842"/>
    </row>
    <row r="9" spans="2:8" ht="12.75" customHeight="1">
      <c r="B9" s="842"/>
      <c r="C9" s="842"/>
      <c r="D9" s="842"/>
      <c r="E9" s="842"/>
      <c r="F9" s="842"/>
      <c r="G9" s="842"/>
      <c r="H9" s="842"/>
    </row>
    <row r="10" spans="2:8" ht="12.75" customHeight="1">
      <c r="B10" s="842"/>
      <c r="C10" s="842"/>
      <c r="D10" s="842"/>
      <c r="E10" s="842"/>
      <c r="F10" s="842"/>
      <c r="G10" s="842"/>
      <c r="H10" s="842"/>
    </row>
    <row r="11" spans="2:8" ht="12.75" customHeight="1">
      <c r="B11" s="842"/>
      <c r="C11" s="842"/>
      <c r="D11" s="842"/>
      <c r="E11" s="842"/>
      <c r="F11" s="842"/>
      <c r="G11" s="842"/>
      <c r="H11" s="842"/>
    </row>
    <row r="12" spans="2:8" ht="12.75" customHeight="1">
      <c r="B12" s="842"/>
      <c r="C12" s="842"/>
      <c r="D12" s="842"/>
      <c r="E12" s="842"/>
      <c r="F12" s="842"/>
      <c r="G12" s="842"/>
      <c r="H12" s="842"/>
    </row>
    <row r="13" spans="2:8" ht="12.75" customHeight="1">
      <c r="B13" s="842"/>
      <c r="C13" s="842"/>
      <c r="D13" s="842"/>
      <c r="E13" s="842"/>
      <c r="F13" s="842"/>
      <c r="G13" s="842"/>
      <c r="H13" s="842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7">
      <selection activeCell="D11" sqref="D11:J23"/>
    </sheetView>
  </sheetViews>
  <sheetFormatPr defaultColWidth="9.140625" defaultRowHeight="12.75"/>
  <cols>
    <col min="1" max="1" width="4.7109375" style="50" customWidth="1"/>
    <col min="2" max="2" width="16.8515625" style="50" customWidth="1"/>
    <col min="3" max="3" width="11.7109375" style="50" customWidth="1"/>
    <col min="4" max="4" width="12.00390625" style="50" customWidth="1"/>
    <col min="5" max="5" width="12.140625" style="50" customWidth="1"/>
    <col min="6" max="6" width="17.421875" style="50" customWidth="1"/>
    <col min="7" max="7" width="12.421875" style="50" customWidth="1"/>
    <col min="8" max="8" width="16.00390625" style="50" customWidth="1"/>
    <col min="9" max="9" width="12.7109375" style="50" customWidth="1"/>
    <col min="10" max="10" width="15.00390625" style="50" customWidth="1"/>
    <col min="11" max="11" width="16.00390625" style="50" customWidth="1"/>
    <col min="12" max="12" width="11.8515625" style="50" customWidth="1"/>
    <col min="13" max="16384" width="9.140625" style="50" customWidth="1"/>
  </cols>
  <sheetData>
    <row r="1" spans="3:11" ht="15" customHeight="1">
      <c r="C1" s="510"/>
      <c r="D1" s="510"/>
      <c r="E1" s="510"/>
      <c r="F1" s="510"/>
      <c r="G1" s="510"/>
      <c r="H1" s="510"/>
      <c r="I1" s="180"/>
      <c r="J1" s="678" t="s">
        <v>542</v>
      </c>
      <c r="K1" s="678"/>
    </row>
    <row r="2" spans="1:11" s="57" customFormat="1" ht="19.5" customHeight="1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</row>
    <row r="3" spans="1:11" s="57" customFormat="1" ht="19.5" customHeight="1">
      <c r="A3" s="845" t="s">
        <v>712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</row>
    <row r="4" spans="1:11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57" customFormat="1" ht="18" customHeight="1">
      <c r="A5" s="731" t="s">
        <v>718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</row>
    <row r="6" spans="1:11" ht="15.75">
      <c r="A6" s="522" t="s">
        <v>166</v>
      </c>
      <c r="B6" s="522"/>
      <c r="C6" s="117"/>
      <c r="D6" s="117"/>
      <c r="E6" s="117"/>
      <c r="F6" s="117"/>
      <c r="G6" s="117"/>
      <c r="H6" s="117"/>
      <c r="I6" s="117"/>
      <c r="J6" s="117"/>
      <c r="K6" s="117"/>
    </row>
    <row r="7" spans="1:20" ht="29.25" customHeight="1">
      <c r="A7" s="843" t="s">
        <v>77</v>
      </c>
      <c r="B7" s="843" t="s">
        <v>78</v>
      </c>
      <c r="C7" s="843" t="s">
        <v>79</v>
      </c>
      <c r="D7" s="843" t="s">
        <v>160</v>
      </c>
      <c r="E7" s="843"/>
      <c r="F7" s="843"/>
      <c r="G7" s="843"/>
      <c r="H7" s="843"/>
      <c r="I7" s="550" t="s">
        <v>244</v>
      </c>
      <c r="J7" s="843" t="s">
        <v>80</v>
      </c>
      <c r="K7" s="843" t="s">
        <v>487</v>
      </c>
      <c r="L7" s="847" t="s">
        <v>81</v>
      </c>
      <c r="S7" s="56"/>
      <c r="T7" s="56"/>
    </row>
    <row r="8" spans="1:12" ht="33.75" customHeight="1">
      <c r="A8" s="843"/>
      <c r="B8" s="843"/>
      <c r="C8" s="843"/>
      <c r="D8" s="843" t="s">
        <v>82</v>
      </c>
      <c r="E8" s="843" t="s">
        <v>83</v>
      </c>
      <c r="F8" s="843"/>
      <c r="G8" s="843"/>
      <c r="H8" s="52" t="s">
        <v>84</v>
      </c>
      <c r="I8" s="844"/>
      <c r="J8" s="843"/>
      <c r="K8" s="843"/>
      <c r="L8" s="847"/>
    </row>
    <row r="9" spans="1:12" ht="30">
      <c r="A9" s="843"/>
      <c r="B9" s="843"/>
      <c r="C9" s="843"/>
      <c r="D9" s="843"/>
      <c r="E9" s="52" t="s">
        <v>85</v>
      </c>
      <c r="F9" s="52" t="s">
        <v>86</v>
      </c>
      <c r="G9" s="52" t="s">
        <v>19</v>
      </c>
      <c r="H9" s="52"/>
      <c r="I9" s="551"/>
      <c r="J9" s="843"/>
      <c r="K9" s="843"/>
      <c r="L9" s="847"/>
    </row>
    <row r="10" spans="1:12" s="164" customFormat="1" ht="16.5" customHeight="1">
      <c r="A10" s="431">
        <v>1</v>
      </c>
      <c r="B10" s="431">
        <v>2</v>
      </c>
      <c r="C10" s="431">
        <v>3</v>
      </c>
      <c r="D10" s="431">
        <v>4</v>
      </c>
      <c r="E10" s="431">
        <v>5</v>
      </c>
      <c r="F10" s="431">
        <v>6</v>
      </c>
      <c r="G10" s="431">
        <v>7</v>
      </c>
      <c r="H10" s="431">
        <v>8</v>
      </c>
      <c r="I10" s="431">
        <v>9</v>
      </c>
      <c r="J10" s="431">
        <v>10</v>
      </c>
      <c r="K10" s="431">
        <v>11</v>
      </c>
      <c r="L10" s="431">
        <v>12</v>
      </c>
    </row>
    <row r="11" spans="1:12" ht="16.5" customHeight="1">
      <c r="A11" s="59">
        <v>1</v>
      </c>
      <c r="B11" s="60" t="s">
        <v>813</v>
      </c>
      <c r="C11" s="51">
        <v>30</v>
      </c>
      <c r="D11" s="51">
        <v>0</v>
      </c>
      <c r="E11" s="51">
        <v>4</v>
      </c>
      <c r="F11" s="51">
        <v>5</v>
      </c>
      <c r="G11" s="51">
        <f aca="true" t="shared" si="0" ref="G11:G22">SUM(E11:F11)</f>
        <v>9</v>
      </c>
      <c r="H11" s="51">
        <f>D11+G11</f>
        <v>9</v>
      </c>
      <c r="I11" s="51">
        <v>30</v>
      </c>
      <c r="J11" s="51">
        <f>C11-H11</f>
        <v>21</v>
      </c>
      <c r="K11" s="53"/>
      <c r="L11" s="53"/>
    </row>
    <row r="12" spans="1:12" ht="16.5" customHeight="1">
      <c r="A12" s="59">
        <v>2</v>
      </c>
      <c r="B12" s="60" t="s">
        <v>814</v>
      </c>
      <c r="C12" s="51">
        <v>31</v>
      </c>
      <c r="D12" s="51">
        <v>31</v>
      </c>
      <c r="E12" s="51">
        <v>0</v>
      </c>
      <c r="F12" s="51">
        <v>0</v>
      </c>
      <c r="G12" s="51">
        <f t="shared" si="0"/>
        <v>0</v>
      </c>
      <c r="H12" s="51">
        <f aca="true" t="shared" si="1" ref="H12:H23">D12+G12</f>
        <v>31</v>
      </c>
      <c r="I12" s="51">
        <v>31</v>
      </c>
      <c r="J12" s="51">
        <f aca="true" t="shared" si="2" ref="J12:J23">C12-H12</f>
        <v>0</v>
      </c>
      <c r="K12" s="53"/>
      <c r="L12" s="53"/>
    </row>
    <row r="13" spans="1:12" ht="16.5" customHeight="1">
      <c r="A13" s="59">
        <v>3</v>
      </c>
      <c r="B13" s="60" t="s">
        <v>815</v>
      </c>
      <c r="C13" s="51">
        <v>30</v>
      </c>
      <c r="D13" s="51">
        <v>11</v>
      </c>
      <c r="E13" s="51">
        <v>3</v>
      </c>
      <c r="F13" s="51">
        <v>0</v>
      </c>
      <c r="G13" s="51">
        <f t="shared" si="0"/>
        <v>3</v>
      </c>
      <c r="H13" s="51">
        <f t="shared" si="1"/>
        <v>14</v>
      </c>
      <c r="I13" s="51">
        <v>30</v>
      </c>
      <c r="J13" s="51">
        <f t="shared" si="2"/>
        <v>16</v>
      </c>
      <c r="K13" s="53"/>
      <c r="L13" s="53"/>
    </row>
    <row r="14" spans="1:12" ht="16.5" customHeight="1">
      <c r="A14" s="59">
        <v>4</v>
      </c>
      <c r="B14" s="60" t="s">
        <v>816</v>
      </c>
      <c r="C14" s="51">
        <v>31</v>
      </c>
      <c r="D14" s="51">
        <v>0</v>
      </c>
      <c r="E14" s="51">
        <v>4</v>
      </c>
      <c r="F14" s="51">
        <v>0</v>
      </c>
      <c r="G14" s="51">
        <f t="shared" si="0"/>
        <v>4</v>
      </c>
      <c r="H14" s="51">
        <f t="shared" si="1"/>
        <v>4</v>
      </c>
      <c r="I14" s="51">
        <v>31</v>
      </c>
      <c r="J14" s="51">
        <f t="shared" si="2"/>
        <v>27</v>
      </c>
      <c r="K14" s="53"/>
      <c r="L14" s="53"/>
    </row>
    <row r="15" spans="1:12" ht="16.5" customHeight="1">
      <c r="A15" s="59">
        <v>5</v>
      </c>
      <c r="B15" s="60" t="s">
        <v>817</v>
      </c>
      <c r="C15" s="51">
        <v>31</v>
      </c>
      <c r="D15" s="51">
        <v>0</v>
      </c>
      <c r="E15" s="51">
        <v>4</v>
      </c>
      <c r="F15" s="51">
        <v>5</v>
      </c>
      <c r="G15" s="51">
        <f t="shared" si="0"/>
        <v>9</v>
      </c>
      <c r="H15" s="51">
        <f t="shared" si="1"/>
        <v>9</v>
      </c>
      <c r="I15" s="51">
        <v>31</v>
      </c>
      <c r="J15" s="51">
        <f t="shared" si="2"/>
        <v>22</v>
      </c>
      <c r="K15" s="53"/>
      <c r="L15" s="53"/>
    </row>
    <row r="16" spans="1:12" s="58" customFormat="1" ht="16.5" customHeight="1">
      <c r="A16" s="59">
        <v>6</v>
      </c>
      <c r="B16" s="60" t="s">
        <v>818</v>
      </c>
      <c r="C16" s="52">
        <v>30</v>
      </c>
      <c r="D16" s="52">
        <v>0</v>
      </c>
      <c r="E16" s="52">
        <v>5</v>
      </c>
      <c r="F16" s="52">
        <v>3</v>
      </c>
      <c r="G16" s="52">
        <f t="shared" si="0"/>
        <v>8</v>
      </c>
      <c r="H16" s="51">
        <f t="shared" si="1"/>
        <v>8</v>
      </c>
      <c r="I16" s="52">
        <v>30</v>
      </c>
      <c r="J16" s="51">
        <f t="shared" si="2"/>
        <v>22</v>
      </c>
      <c r="K16" s="60"/>
      <c r="L16" s="60"/>
    </row>
    <row r="17" spans="1:12" s="58" customFormat="1" ht="16.5" customHeight="1">
      <c r="A17" s="59">
        <v>7</v>
      </c>
      <c r="B17" s="60" t="s">
        <v>819</v>
      </c>
      <c r="C17" s="52">
        <v>31</v>
      </c>
      <c r="D17" s="52">
        <v>8</v>
      </c>
      <c r="E17" s="52">
        <v>3</v>
      </c>
      <c r="F17" s="52">
        <v>2</v>
      </c>
      <c r="G17" s="52">
        <f t="shared" si="0"/>
        <v>5</v>
      </c>
      <c r="H17" s="51">
        <f t="shared" si="1"/>
        <v>13</v>
      </c>
      <c r="I17" s="52">
        <v>31</v>
      </c>
      <c r="J17" s="51">
        <f t="shared" si="2"/>
        <v>18</v>
      </c>
      <c r="K17" s="60"/>
      <c r="L17" s="60"/>
    </row>
    <row r="18" spans="1:12" s="58" customFormat="1" ht="16.5" customHeight="1">
      <c r="A18" s="59">
        <v>8</v>
      </c>
      <c r="B18" s="60" t="s">
        <v>820</v>
      </c>
      <c r="C18" s="52">
        <v>30</v>
      </c>
      <c r="D18" s="52">
        <v>13</v>
      </c>
      <c r="E18" s="52">
        <v>2</v>
      </c>
      <c r="F18" s="52">
        <v>0</v>
      </c>
      <c r="G18" s="52">
        <f t="shared" si="0"/>
        <v>2</v>
      </c>
      <c r="H18" s="51">
        <f t="shared" si="1"/>
        <v>15</v>
      </c>
      <c r="I18" s="52">
        <v>30</v>
      </c>
      <c r="J18" s="51">
        <f t="shared" si="2"/>
        <v>15</v>
      </c>
      <c r="K18" s="60"/>
      <c r="L18" s="60"/>
    </row>
    <row r="19" spans="1:12" s="58" customFormat="1" ht="16.5" customHeight="1">
      <c r="A19" s="59">
        <v>9</v>
      </c>
      <c r="B19" s="60" t="s">
        <v>821</v>
      </c>
      <c r="C19" s="52">
        <v>31</v>
      </c>
      <c r="D19" s="52">
        <v>0</v>
      </c>
      <c r="E19" s="52">
        <v>5</v>
      </c>
      <c r="F19" s="52">
        <v>1</v>
      </c>
      <c r="G19" s="52">
        <f t="shared" si="0"/>
        <v>6</v>
      </c>
      <c r="H19" s="51">
        <f t="shared" si="1"/>
        <v>6</v>
      </c>
      <c r="I19" s="52">
        <v>31</v>
      </c>
      <c r="J19" s="51">
        <f t="shared" si="2"/>
        <v>25</v>
      </c>
      <c r="K19" s="60"/>
      <c r="L19" s="60"/>
    </row>
    <row r="20" spans="1:12" s="58" customFormat="1" ht="16.5" customHeight="1">
      <c r="A20" s="59">
        <v>10</v>
      </c>
      <c r="B20" s="60" t="s">
        <v>822</v>
      </c>
      <c r="C20" s="52">
        <v>31</v>
      </c>
      <c r="D20" s="52">
        <v>0</v>
      </c>
      <c r="E20" s="52">
        <v>4</v>
      </c>
      <c r="F20" s="52">
        <v>1</v>
      </c>
      <c r="G20" s="52">
        <f t="shared" si="0"/>
        <v>5</v>
      </c>
      <c r="H20" s="51">
        <f t="shared" si="1"/>
        <v>5</v>
      </c>
      <c r="I20" s="52">
        <v>31</v>
      </c>
      <c r="J20" s="51">
        <f t="shared" si="2"/>
        <v>26</v>
      </c>
      <c r="K20" s="60"/>
      <c r="L20" s="60"/>
    </row>
    <row r="21" spans="1:12" s="58" customFormat="1" ht="16.5" customHeight="1">
      <c r="A21" s="59">
        <v>11</v>
      </c>
      <c r="B21" s="60" t="s">
        <v>823</v>
      </c>
      <c r="C21" s="52">
        <v>29</v>
      </c>
      <c r="D21" s="52">
        <v>0</v>
      </c>
      <c r="E21" s="52">
        <v>4</v>
      </c>
      <c r="F21" s="52">
        <v>0</v>
      </c>
      <c r="G21" s="52">
        <f t="shared" si="0"/>
        <v>4</v>
      </c>
      <c r="H21" s="51">
        <f t="shared" si="1"/>
        <v>4</v>
      </c>
      <c r="I21" s="52">
        <v>29</v>
      </c>
      <c r="J21" s="51">
        <f t="shared" si="2"/>
        <v>25</v>
      </c>
      <c r="K21" s="60"/>
      <c r="L21" s="60"/>
    </row>
    <row r="22" spans="1:12" s="58" customFormat="1" ht="16.5" customHeight="1">
      <c r="A22" s="59">
        <v>12</v>
      </c>
      <c r="B22" s="60" t="s">
        <v>824</v>
      </c>
      <c r="C22" s="52">
        <v>31</v>
      </c>
      <c r="D22" s="52">
        <v>0</v>
      </c>
      <c r="E22" s="52">
        <v>5</v>
      </c>
      <c r="F22" s="52">
        <v>3</v>
      </c>
      <c r="G22" s="52">
        <f t="shared" si="0"/>
        <v>8</v>
      </c>
      <c r="H22" s="51">
        <f t="shared" si="1"/>
        <v>8</v>
      </c>
      <c r="I22" s="52">
        <v>31</v>
      </c>
      <c r="J22" s="51">
        <f t="shared" si="2"/>
        <v>23</v>
      </c>
      <c r="K22" s="60"/>
      <c r="L22" s="60"/>
    </row>
    <row r="23" spans="1:12" s="58" customFormat="1" ht="16.5" customHeight="1">
      <c r="A23" s="60"/>
      <c r="B23" s="61" t="s">
        <v>19</v>
      </c>
      <c r="C23" s="52">
        <v>366</v>
      </c>
      <c r="D23" s="52">
        <f>SUM(D11:D22)</f>
        <v>63</v>
      </c>
      <c r="E23" s="52">
        <f>SUM(E11:E22)</f>
        <v>43</v>
      </c>
      <c r="F23" s="52">
        <f>SUM(F11:F22)</f>
        <v>20</v>
      </c>
      <c r="G23" s="52">
        <f>SUM(G11:G22)</f>
        <v>63</v>
      </c>
      <c r="H23" s="51">
        <f t="shared" si="1"/>
        <v>126</v>
      </c>
      <c r="I23" s="52">
        <f>SUM(I11:I22)</f>
        <v>366</v>
      </c>
      <c r="J23" s="51">
        <f t="shared" si="2"/>
        <v>240</v>
      </c>
      <c r="K23" s="60"/>
      <c r="L23" s="60"/>
    </row>
    <row r="24" spans="1:11" s="58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0" ht="15">
      <c r="A25" s="55" t="s">
        <v>111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ht="15">
      <c r="A28" s="55" t="s">
        <v>12</v>
      </c>
      <c r="B28" s="55"/>
      <c r="C28" s="55"/>
      <c r="D28" s="55"/>
      <c r="E28" s="55"/>
      <c r="F28" s="55"/>
      <c r="G28" s="55"/>
      <c r="H28" s="55"/>
      <c r="I28" s="55"/>
      <c r="J28" s="848" t="s">
        <v>13</v>
      </c>
      <c r="K28" s="848"/>
    </row>
    <row r="29" spans="1:11" ht="15">
      <c r="A29" s="849" t="s">
        <v>14</v>
      </c>
      <c r="B29" s="849"/>
      <c r="C29" s="849"/>
      <c r="D29" s="849"/>
      <c r="E29" s="849"/>
      <c r="F29" s="849"/>
      <c r="G29" s="849"/>
      <c r="H29" s="849"/>
      <c r="I29" s="849"/>
      <c r="J29" s="849"/>
      <c r="K29" s="849"/>
    </row>
    <row r="30" spans="1:11" ht="15">
      <c r="A30" s="849" t="s">
        <v>20</v>
      </c>
      <c r="B30" s="849"/>
      <c r="C30" s="849"/>
      <c r="D30" s="849"/>
      <c r="E30" s="849"/>
      <c r="F30" s="849"/>
      <c r="G30" s="849"/>
      <c r="H30" s="849"/>
      <c r="I30" s="849"/>
      <c r="J30" s="849"/>
      <c r="K30" s="849"/>
    </row>
    <row r="31" spans="1:11" ht="15">
      <c r="A31" s="55"/>
      <c r="B31" s="55"/>
      <c r="C31" s="55"/>
      <c r="D31" s="55"/>
      <c r="E31" s="55"/>
      <c r="F31" s="55"/>
      <c r="G31" s="55"/>
      <c r="I31" s="55" t="s">
        <v>87</v>
      </c>
      <c r="J31" s="55"/>
      <c r="K31" s="55"/>
    </row>
  </sheetData>
  <sheetProtection/>
  <mergeCells count="19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7">
      <selection activeCell="F17" sqref="F17"/>
    </sheetView>
  </sheetViews>
  <sheetFormatPr defaultColWidth="9.140625" defaultRowHeight="12.75"/>
  <cols>
    <col min="1" max="1" width="4.7109375" style="50" customWidth="1"/>
    <col min="2" max="2" width="14.7109375" style="50" customWidth="1"/>
    <col min="3" max="3" width="11.7109375" style="50" customWidth="1"/>
    <col min="4" max="4" width="12.00390625" style="50" customWidth="1"/>
    <col min="5" max="5" width="11.8515625" style="50" customWidth="1"/>
    <col min="6" max="6" width="18.8515625" style="50" customWidth="1"/>
    <col min="7" max="7" width="10.140625" style="50" customWidth="1"/>
    <col min="8" max="8" width="14.7109375" style="50" customWidth="1"/>
    <col min="9" max="9" width="15.28125" style="50" customWidth="1"/>
    <col min="10" max="10" width="14.7109375" style="50" customWidth="1"/>
    <col min="11" max="11" width="11.8515625" style="50" customWidth="1"/>
    <col min="12" max="16384" width="9.140625" style="50" customWidth="1"/>
  </cols>
  <sheetData>
    <row r="1" spans="3:10" ht="15" customHeight="1">
      <c r="C1" s="510"/>
      <c r="D1" s="510"/>
      <c r="E1" s="510"/>
      <c r="F1" s="510"/>
      <c r="G1" s="510"/>
      <c r="H1" s="510"/>
      <c r="I1" s="180"/>
      <c r="J1" s="42" t="s">
        <v>543</v>
      </c>
    </row>
    <row r="2" spans="1:10" s="57" customFormat="1" ht="19.5" customHeight="1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0" s="57" customFormat="1" ht="19.5" customHeight="1">
      <c r="A3" s="845" t="s">
        <v>712</v>
      </c>
      <c r="B3" s="845"/>
      <c r="C3" s="845"/>
      <c r="D3" s="845"/>
      <c r="E3" s="845"/>
      <c r="F3" s="845"/>
      <c r="G3" s="845"/>
      <c r="H3" s="845"/>
      <c r="I3" s="845"/>
      <c r="J3" s="845"/>
    </row>
    <row r="4" spans="1:10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57" customFormat="1" ht="18" customHeight="1">
      <c r="A5" s="731" t="s">
        <v>719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0" ht="15.75">
      <c r="A6" s="522" t="s">
        <v>166</v>
      </c>
      <c r="B6" s="522"/>
      <c r="C6" s="148"/>
      <c r="D6" s="148"/>
      <c r="E6" s="148"/>
      <c r="F6" s="148"/>
      <c r="G6" s="148"/>
      <c r="H6" s="148"/>
      <c r="I6" s="178"/>
      <c r="J6" s="178"/>
    </row>
    <row r="7" spans="1:11" ht="29.25" customHeight="1">
      <c r="A7" s="843" t="s">
        <v>77</v>
      </c>
      <c r="B7" s="843" t="s">
        <v>78</v>
      </c>
      <c r="C7" s="843" t="s">
        <v>79</v>
      </c>
      <c r="D7" s="843" t="s">
        <v>161</v>
      </c>
      <c r="E7" s="843"/>
      <c r="F7" s="843"/>
      <c r="G7" s="843"/>
      <c r="H7" s="843"/>
      <c r="I7" s="550" t="s">
        <v>244</v>
      </c>
      <c r="J7" s="843" t="s">
        <v>80</v>
      </c>
      <c r="K7" s="843" t="s">
        <v>232</v>
      </c>
    </row>
    <row r="8" spans="1:19" ht="33.75" customHeight="1">
      <c r="A8" s="843"/>
      <c r="B8" s="843"/>
      <c r="C8" s="843"/>
      <c r="D8" s="843" t="s">
        <v>82</v>
      </c>
      <c r="E8" s="843" t="s">
        <v>83</v>
      </c>
      <c r="F8" s="843"/>
      <c r="G8" s="843"/>
      <c r="H8" s="550" t="s">
        <v>84</v>
      </c>
      <c r="I8" s="844"/>
      <c r="J8" s="843"/>
      <c r="K8" s="843"/>
      <c r="R8" s="56"/>
      <c r="S8" s="56"/>
    </row>
    <row r="9" spans="1:11" ht="33.75" customHeight="1">
      <c r="A9" s="843"/>
      <c r="B9" s="843"/>
      <c r="C9" s="843"/>
      <c r="D9" s="843"/>
      <c r="E9" s="52" t="s">
        <v>85</v>
      </c>
      <c r="F9" s="52" t="s">
        <v>86</v>
      </c>
      <c r="G9" s="52" t="s">
        <v>19</v>
      </c>
      <c r="H9" s="551"/>
      <c r="I9" s="551"/>
      <c r="J9" s="843"/>
      <c r="K9" s="843"/>
    </row>
    <row r="10" spans="1:11" s="58" customFormat="1" ht="16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1" ht="16.5" customHeight="1">
      <c r="A11" s="59">
        <v>1</v>
      </c>
      <c r="B11" s="60" t="s">
        <v>813</v>
      </c>
      <c r="C11" s="54">
        <v>30</v>
      </c>
      <c r="D11" s="51">
        <v>0</v>
      </c>
      <c r="E11" s="51">
        <v>4</v>
      </c>
      <c r="F11" s="51">
        <v>5</v>
      </c>
      <c r="G11" s="51">
        <f aca="true" t="shared" si="0" ref="G11:G22">SUM(E11:F11)</f>
        <v>9</v>
      </c>
      <c r="H11" s="51">
        <f>D11+G11</f>
        <v>9</v>
      </c>
      <c r="I11" s="51">
        <v>30</v>
      </c>
      <c r="J11" s="51">
        <f>C11-H11</f>
        <v>21</v>
      </c>
      <c r="K11" s="53"/>
    </row>
    <row r="12" spans="1:11" ht="16.5" customHeight="1">
      <c r="A12" s="59">
        <v>2</v>
      </c>
      <c r="B12" s="60" t="s">
        <v>814</v>
      </c>
      <c r="C12" s="54">
        <v>31</v>
      </c>
      <c r="D12" s="51">
        <v>31</v>
      </c>
      <c r="E12" s="51">
        <v>0</v>
      </c>
      <c r="F12" s="51">
        <v>0</v>
      </c>
      <c r="G12" s="51">
        <f t="shared" si="0"/>
        <v>0</v>
      </c>
      <c r="H12" s="51">
        <f aca="true" t="shared" si="1" ref="H12:H23">D12+G12</f>
        <v>31</v>
      </c>
      <c r="I12" s="51">
        <v>31</v>
      </c>
      <c r="J12" s="51">
        <f aca="true" t="shared" si="2" ref="J12:J23">C12-H12</f>
        <v>0</v>
      </c>
      <c r="K12" s="53"/>
    </row>
    <row r="13" spans="1:11" ht="16.5" customHeight="1">
      <c r="A13" s="59">
        <v>3</v>
      </c>
      <c r="B13" s="60" t="s">
        <v>815</v>
      </c>
      <c r="C13" s="54">
        <v>30</v>
      </c>
      <c r="D13" s="51">
        <v>11</v>
      </c>
      <c r="E13" s="51">
        <v>3</v>
      </c>
      <c r="F13" s="51">
        <v>0</v>
      </c>
      <c r="G13" s="51">
        <f t="shared" si="0"/>
        <v>3</v>
      </c>
      <c r="H13" s="51">
        <f t="shared" si="1"/>
        <v>14</v>
      </c>
      <c r="I13" s="51">
        <v>30</v>
      </c>
      <c r="J13" s="51">
        <f t="shared" si="2"/>
        <v>16</v>
      </c>
      <c r="K13" s="60"/>
    </row>
    <row r="14" spans="1:11" ht="16.5" customHeight="1">
      <c r="A14" s="59">
        <v>4</v>
      </c>
      <c r="B14" s="60" t="s">
        <v>816</v>
      </c>
      <c r="C14" s="54">
        <v>31</v>
      </c>
      <c r="D14" s="51">
        <v>0</v>
      </c>
      <c r="E14" s="51">
        <v>4</v>
      </c>
      <c r="F14" s="51">
        <v>0</v>
      </c>
      <c r="G14" s="51">
        <f t="shared" si="0"/>
        <v>4</v>
      </c>
      <c r="H14" s="51">
        <f t="shared" si="1"/>
        <v>4</v>
      </c>
      <c r="I14" s="51">
        <v>31</v>
      </c>
      <c r="J14" s="51">
        <f t="shared" si="2"/>
        <v>27</v>
      </c>
      <c r="K14" s="60"/>
    </row>
    <row r="15" spans="1:11" ht="16.5" customHeight="1">
      <c r="A15" s="59">
        <v>5</v>
      </c>
      <c r="B15" s="60" t="s">
        <v>817</v>
      </c>
      <c r="C15" s="54">
        <v>31</v>
      </c>
      <c r="D15" s="51">
        <v>0</v>
      </c>
      <c r="E15" s="51">
        <v>4</v>
      </c>
      <c r="F15" s="51">
        <v>5</v>
      </c>
      <c r="G15" s="51">
        <f t="shared" si="0"/>
        <v>9</v>
      </c>
      <c r="H15" s="51">
        <f t="shared" si="1"/>
        <v>9</v>
      </c>
      <c r="I15" s="51">
        <v>31</v>
      </c>
      <c r="J15" s="51">
        <f t="shared" si="2"/>
        <v>22</v>
      </c>
      <c r="K15" s="60"/>
    </row>
    <row r="16" spans="1:11" s="58" customFormat="1" ht="16.5" customHeight="1">
      <c r="A16" s="59">
        <v>6</v>
      </c>
      <c r="B16" s="60" t="s">
        <v>818</v>
      </c>
      <c r="C16" s="59">
        <v>30</v>
      </c>
      <c r="D16" s="52">
        <v>0</v>
      </c>
      <c r="E16" s="52">
        <v>5</v>
      </c>
      <c r="F16" s="52">
        <v>3</v>
      </c>
      <c r="G16" s="52">
        <f t="shared" si="0"/>
        <v>8</v>
      </c>
      <c r="H16" s="51">
        <f t="shared" si="1"/>
        <v>8</v>
      </c>
      <c r="I16" s="52">
        <v>30</v>
      </c>
      <c r="J16" s="51">
        <f t="shared" si="2"/>
        <v>22</v>
      </c>
      <c r="K16" s="60"/>
    </row>
    <row r="17" spans="1:11" s="58" customFormat="1" ht="16.5" customHeight="1">
      <c r="A17" s="59">
        <v>7</v>
      </c>
      <c r="B17" s="60" t="s">
        <v>819</v>
      </c>
      <c r="C17" s="59">
        <v>31</v>
      </c>
      <c r="D17" s="52">
        <v>8</v>
      </c>
      <c r="E17" s="52">
        <v>3</v>
      </c>
      <c r="F17" s="52">
        <v>2</v>
      </c>
      <c r="G17" s="52">
        <f t="shared" si="0"/>
        <v>5</v>
      </c>
      <c r="H17" s="51">
        <f t="shared" si="1"/>
        <v>13</v>
      </c>
      <c r="I17" s="52">
        <v>31</v>
      </c>
      <c r="J17" s="51">
        <f t="shared" si="2"/>
        <v>18</v>
      </c>
      <c r="K17" s="60"/>
    </row>
    <row r="18" spans="1:11" s="58" customFormat="1" ht="16.5" customHeight="1">
      <c r="A18" s="59">
        <v>8</v>
      </c>
      <c r="B18" s="60" t="s">
        <v>820</v>
      </c>
      <c r="C18" s="59">
        <v>30</v>
      </c>
      <c r="D18" s="52">
        <v>13</v>
      </c>
      <c r="E18" s="52">
        <v>2</v>
      </c>
      <c r="F18" s="52">
        <v>0</v>
      </c>
      <c r="G18" s="52">
        <f t="shared" si="0"/>
        <v>2</v>
      </c>
      <c r="H18" s="51">
        <f t="shared" si="1"/>
        <v>15</v>
      </c>
      <c r="I18" s="52">
        <v>30</v>
      </c>
      <c r="J18" s="51">
        <f t="shared" si="2"/>
        <v>15</v>
      </c>
      <c r="K18" s="60"/>
    </row>
    <row r="19" spans="1:11" s="58" customFormat="1" ht="16.5" customHeight="1">
      <c r="A19" s="59">
        <v>9</v>
      </c>
      <c r="B19" s="60" t="s">
        <v>821</v>
      </c>
      <c r="C19" s="59">
        <v>31</v>
      </c>
      <c r="D19" s="52">
        <v>0</v>
      </c>
      <c r="E19" s="52">
        <v>5</v>
      </c>
      <c r="F19" s="52">
        <v>1</v>
      </c>
      <c r="G19" s="52">
        <f t="shared" si="0"/>
        <v>6</v>
      </c>
      <c r="H19" s="51">
        <f t="shared" si="1"/>
        <v>6</v>
      </c>
      <c r="I19" s="52">
        <v>31</v>
      </c>
      <c r="J19" s="51">
        <f t="shared" si="2"/>
        <v>25</v>
      </c>
      <c r="K19" s="60"/>
    </row>
    <row r="20" spans="1:11" s="58" customFormat="1" ht="16.5" customHeight="1">
      <c r="A20" s="59">
        <v>10</v>
      </c>
      <c r="B20" s="60" t="s">
        <v>825</v>
      </c>
      <c r="C20" s="59">
        <v>31</v>
      </c>
      <c r="D20" s="52">
        <v>0</v>
      </c>
      <c r="E20" s="52">
        <v>4</v>
      </c>
      <c r="F20" s="52">
        <v>1</v>
      </c>
      <c r="G20" s="52">
        <f t="shared" si="0"/>
        <v>5</v>
      </c>
      <c r="H20" s="51">
        <f t="shared" si="1"/>
        <v>5</v>
      </c>
      <c r="I20" s="52">
        <v>31</v>
      </c>
      <c r="J20" s="51">
        <f t="shared" si="2"/>
        <v>26</v>
      </c>
      <c r="K20" s="60"/>
    </row>
    <row r="21" spans="1:11" s="58" customFormat="1" ht="16.5" customHeight="1">
      <c r="A21" s="59">
        <v>11</v>
      </c>
      <c r="B21" s="60" t="s">
        <v>826</v>
      </c>
      <c r="C21" s="59">
        <v>29</v>
      </c>
      <c r="D21" s="52">
        <v>0</v>
      </c>
      <c r="E21" s="52">
        <v>4</v>
      </c>
      <c r="F21" s="52">
        <v>0</v>
      </c>
      <c r="G21" s="52">
        <f t="shared" si="0"/>
        <v>4</v>
      </c>
      <c r="H21" s="51">
        <f t="shared" si="1"/>
        <v>4</v>
      </c>
      <c r="I21" s="52">
        <v>29</v>
      </c>
      <c r="J21" s="51">
        <f t="shared" si="2"/>
        <v>25</v>
      </c>
      <c r="K21" s="60"/>
    </row>
    <row r="22" spans="1:11" s="58" customFormat="1" ht="16.5" customHeight="1">
      <c r="A22" s="59">
        <v>12</v>
      </c>
      <c r="B22" s="60" t="s">
        <v>827</v>
      </c>
      <c r="C22" s="59">
        <v>31</v>
      </c>
      <c r="D22" s="52">
        <v>0</v>
      </c>
      <c r="E22" s="52">
        <v>5</v>
      </c>
      <c r="F22" s="52">
        <v>3</v>
      </c>
      <c r="G22" s="52">
        <f t="shared" si="0"/>
        <v>8</v>
      </c>
      <c r="H22" s="51">
        <f t="shared" si="1"/>
        <v>8</v>
      </c>
      <c r="I22" s="52">
        <v>31</v>
      </c>
      <c r="J22" s="51">
        <f t="shared" si="2"/>
        <v>23</v>
      </c>
      <c r="K22" s="60"/>
    </row>
    <row r="23" spans="1:11" s="58" customFormat="1" ht="16.5" customHeight="1">
      <c r="A23" s="60"/>
      <c r="B23" s="61" t="s">
        <v>19</v>
      </c>
      <c r="C23" s="59">
        <v>366</v>
      </c>
      <c r="D23" s="52">
        <f>SUM(D11:D22)</f>
        <v>63</v>
      </c>
      <c r="E23" s="52">
        <f>SUM(E11:E22)</f>
        <v>43</v>
      </c>
      <c r="F23" s="52">
        <f>SUM(F11:F22)</f>
        <v>20</v>
      </c>
      <c r="G23" s="52">
        <f>SUM(G11:G22)</f>
        <v>63</v>
      </c>
      <c r="H23" s="51">
        <f t="shared" si="1"/>
        <v>126</v>
      </c>
      <c r="I23" s="52">
        <f>SUM(I11:I22)</f>
        <v>366</v>
      </c>
      <c r="J23" s="51">
        <f t="shared" si="2"/>
        <v>240</v>
      </c>
      <c r="K23" s="60"/>
    </row>
    <row r="24" spans="1:11" s="58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0"/>
    </row>
    <row r="25" spans="1:10" ht="15">
      <c r="A25" s="55" t="s">
        <v>111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ht="14.25">
      <c r="D28" s="50" t="s">
        <v>11</v>
      </c>
    </row>
    <row r="29" spans="1:10" ht="15">
      <c r="A29" s="55" t="s">
        <v>12</v>
      </c>
      <c r="B29" s="55"/>
      <c r="C29" s="55"/>
      <c r="D29" s="55"/>
      <c r="E29" s="55"/>
      <c r="F29" s="55"/>
      <c r="G29" s="55"/>
      <c r="H29" s="55"/>
      <c r="I29" s="55"/>
      <c r="J29" s="175" t="s">
        <v>13</v>
      </c>
    </row>
    <row r="30" spans="1:10" ht="15">
      <c r="A30" s="849" t="s">
        <v>14</v>
      </c>
      <c r="B30" s="849"/>
      <c r="C30" s="849"/>
      <c r="D30" s="849"/>
      <c r="E30" s="849"/>
      <c r="F30" s="849"/>
      <c r="G30" s="849"/>
      <c r="H30" s="849"/>
      <c r="I30" s="849"/>
      <c r="J30" s="849"/>
    </row>
    <row r="31" spans="1:10" ht="15">
      <c r="A31" s="849" t="s">
        <v>20</v>
      </c>
      <c r="B31" s="849"/>
      <c r="C31" s="849"/>
      <c r="D31" s="849"/>
      <c r="E31" s="849"/>
      <c r="F31" s="849"/>
      <c r="G31" s="849"/>
      <c r="H31" s="849"/>
      <c r="I31" s="849"/>
      <c r="J31" s="849"/>
    </row>
    <row r="32" spans="1:10" ht="15">
      <c r="A32" s="55"/>
      <c r="B32" s="55"/>
      <c r="C32" s="55"/>
      <c r="D32" s="55"/>
      <c r="E32" s="55"/>
      <c r="F32" s="55"/>
      <c r="G32" s="55"/>
      <c r="H32" s="55" t="s">
        <v>87</v>
      </c>
      <c r="I32" s="55"/>
      <c r="J32" s="55"/>
    </row>
  </sheetData>
  <sheetProtection/>
  <mergeCells count="17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Normal="70" zoomScaleSheetLayoutView="100" zoomScalePageLayoutView="0" workbookViewId="0" topLeftCell="A1">
      <selection activeCell="S21" sqref="S21"/>
    </sheetView>
  </sheetViews>
  <sheetFormatPr defaultColWidth="9.140625" defaultRowHeight="12.75"/>
  <cols>
    <col min="1" max="1" width="5.57421875" style="299" customWidth="1"/>
    <col min="2" max="2" width="8.8515625" style="299" customWidth="1"/>
    <col min="3" max="3" width="10.28125" style="299" customWidth="1"/>
    <col min="4" max="4" width="8.421875" style="299" customWidth="1"/>
    <col min="5" max="6" width="9.8515625" style="299" customWidth="1"/>
    <col min="7" max="7" width="10.8515625" style="299" customWidth="1"/>
    <col min="8" max="8" width="12.8515625" style="299" customWidth="1"/>
    <col min="9" max="9" width="8.7109375" style="283" customWidth="1"/>
    <col min="10" max="11" width="8.00390625" style="283" customWidth="1"/>
    <col min="12" max="14" width="8.140625" style="283" customWidth="1"/>
    <col min="15" max="15" width="8.421875" style="283" customWidth="1"/>
    <col min="16" max="16" width="8.140625" style="283" customWidth="1"/>
    <col min="17" max="18" width="8.8515625" style="283" customWidth="1"/>
    <col min="19" max="19" width="10.7109375" style="283" customWidth="1"/>
    <col min="20" max="20" width="14.140625" style="283" customWidth="1"/>
    <col min="21" max="21" width="9.140625" style="299" customWidth="1"/>
    <col min="22" max="16384" width="9.140625" style="283" customWidth="1"/>
  </cols>
  <sheetData>
    <row r="1" spans="7:20" ht="12.75" customHeight="1">
      <c r="G1" s="854"/>
      <c r="H1" s="854"/>
      <c r="I1" s="854"/>
      <c r="J1" s="299"/>
      <c r="K1" s="299"/>
      <c r="L1" s="299"/>
      <c r="M1" s="299"/>
      <c r="N1" s="299"/>
      <c r="O1" s="299"/>
      <c r="P1" s="299"/>
      <c r="Q1" s="856" t="s">
        <v>544</v>
      </c>
      <c r="R1" s="856"/>
      <c r="S1" s="856"/>
      <c r="T1" s="856"/>
    </row>
    <row r="2" spans="1:20" ht="15.75">
      <c r="A2" s="852" t="s">
        <v>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</row>
    <row r="3" spans="1:20" ht="18">
      <c r="A3" s="853" t="s">
        <v>712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</row>
    <row r="4" spans="1:20" ht="12.75" customHeight="1">
      <c r="A4" s="851" t="s">
        <v>720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</row>
    <row r="5" spans="1:21" s="284" customFormat="1" ht="7.5" customHeight="1">
      <c r="A5" s="851"/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367"/>
    </row>
    <row r="6" spans="1:20" ht="12.75">
      <c r="A6" s="855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</row>
    <row r="7" spans="1:20" ht="12.75">
      <c r="A7" s="863" t="s">
        <v>166</v>
      </c>
      <c r="B7" s="863"/>
      <c r="H7" s="300"/>
      <c r="I7" s="299"/>
      <c r="J7" s="299"/>
      <c r="K7" s="299"/>
      <c r="L7" s="859"/>
      <c r="M7" s="859"/>
      <c r="N7" s="859"/>
      <c r="O7" s="859"/>
      <c r="P7" s="859"/>
      <c r="Q7" s="859"/>
      <c r="R7" s="859"/>
      <c r="S7" s="859"/>
      <c r="T7" s="859"/>
    </row>
    <row r="8" spans="1:20" ht="24.75" customHeight="1">
      <c r="A8" s="739" t="s">
        <v>2</v>
      </c>
      <c r="B8" s="739" t="s">
        <v>3</v>
      </c>
      <c r="C8" s="860" t="s">
        <v>497</v>
      </c>
      <c r="D8" s="861"/>
      <c r="E8" s="861"/>
      <c r="F8" s="861"/>
      <c r="G8" s="862"/>
      <c r="H8" s="864" t="s">
        <v>88</v>
      </c>
      <c r="I8" s="860" t="s">
        <v>89</v>
      </c>
      <c r="J8" s="861"/>
      <c r="K8" s="861"/>
      <c r="L8" s="862"/>
      <c r="M8" s="739" t="s">
        <v>662</v>
      </c>
      <c r="N8" s="739"/>
      <c r="O8" s="739"/>
      <c r="P8" s="739"/>
      <c r="Q8" s="739"/>
      <c r="R8" s="739"/>
      <c r="S8" s="857" t="s">
        <v>862</v>
      </c>
      <c r="T8" s="857"/>
    </row>
    <row r="9" spans="1:20" ht="44.25" customHeight="1">
      <c r="A9" s="739"/>
      <c r="B9" s="739"/>
      <c r="C9" s="301" t="s">
        <v>5</v>
      </c>
      <c r="D9" s="301" t="s">
        <v>6</v>
      </c>
      <c r="E9" s="301" t="s">
        <v>364</v>
      </c>
      <c r="F9" s="302" t="s">
        <v>105</v>
      </c>
      <c r="G9" s="302" t="s">
        <v>233</v>
      </c>
      <c r="H9" s="865"/>
      <c r="I9" s="358" t="s">
        <v>94</v>
      </c>
      <c r="J9" s="358" t="s">
        <v>22</v>
      </c>
      <c r="K9" s="358" t="s">
        <v>45</v>
      </c>
      <c r="L9" s="358" t="s">
        <v>699</v>
      </c>
      <c r="M9" s="365" t="s">
        <v>19</v>
      </c>
      <c r="N9" s="432" t="s">
        <v>953</v>
      </c>
      <c r="O9" s="365" t="s">
        <v>664</v>
      </c>
      <c r="P9" s="365" t="s">
        <v>665</v>
      </c>
      <c r="Q9" s="365" t="s">
        <v>666</v>
      </c>
      <c r="R9" s="365" t="s">
        <v>667</v>
      </c>
      <c r="S9" s="378" t="s">
        <v>875</v>
      </c>
      <c r="T9" s="378" t="s">
        <v>873</v>
      </c>
    </row>
    <row r="10" spans="1:21" s="285" customFormat="1" ht="12.75">
      <c r="A10" s="372">
        <v>1</v>
      </c>
      <c r="B10" s="372">
        <v>2</v>
      </c>
      <c r="C10" s="372">
        <v>3</v>
      </c>
      <c r="D10" s="372">
        <v>4</v>
      </c>
      <c r="E10" s="372">
        <v>5</v>
      </c>
      <c r="F10" s="372">
        <v>6</v>
      </c>
      <c r="G10" s="372">
        <v>7</v>
      </c>
      <c r="H10" s="372">
        <v>8</v>
      </c>
      <c r="I10" s="372">
        <v>9</v>
      </c>
      <c r="J10" s="372">
        <v>10</v>
      </c>
      <c r="K10" s="372">
        <v>11</v>
      </c>
      <c r="L10" s="372">
        <v>12</v>
      </c>
      <c r="M10" s="372">
        <v>13</v>
      </c>
      <c r="N10" s="372">
        <v>14</v>
      </c>
      <c r="O10" s="372">
        <v>15</v>
      </c>
      <c r="P10" s="372">
        <v>16</v>
      </c>
      <c r="Q10" s="372">
        <v>17</v>
      </c>
      <c r="R10" s="372">
        <v>18</v>
      </c>
      <c r="S10" s="372">
        <v>19</v>
      </c>
      <c r="T10" s="372">
        <v>20</v>
      </c>
      <c r="U10" s="310"/>
    </row>
    <row r="11" spans="1:20" ht="12.75">
      <c r="A11" s="303">
        <v>1</v>
      </c>
      <c r="B11" s="437" t="s">
        <v>915</v>
      </c>
      <c r="C11" s="373">
        <f>G11-D11</f>
        <v>21300</v>
      </c>
      <c r="D11" s="373">
        <v>1700</v>
      </c>
      <c r="E11" s="373"/>
      <c r="F11" s="373"/>
      <c r="G11" s="373">
        <v>23000</v>
      </c>
      <c r="H11" s="438">
        <v>240</v>
      </c>
      <c r="I11" s="373">
        <v>552</v>
      </c>
      <c r="J11" s="373">
        <v>552</v>
      </c>
      <c r="K11" s="373">
        <v>0</v>
      </c>
      <c r="L11" s="373">
        <v>0</v>
      </c>
      <c r="M11" s="373">
        <v>110.4</v>
      </c>
      <c r="N11" s="373">
        <v>110.4</v>
      </c>
      <c r="O11" s="373">
        <v>0</v>
      </c>
      <c r="P11" s="373">
        <v>0</v>
      </c>
      <c r="Q11" s="373">
        <v>0</v>
      </c>
      <c r="R11" s="373">
        <v>0</v>
      </c>
      <c r="S11" s="373">
        <v>150</v>
      </c>
      <c r="T11" s="373">
        <v>8.28</v>
      </c>
    </row>
    <row r="12" spans="1:20" ht="12.75">
      <c r="A12" s="303">
        <v>2</v>
      </c>
      <c r="B12" s="304"/>
      <c r="C12" s="304"/>
      <c r="D12" s="304"/>
      <c r="E12" s="304"/>
      <c r="F12" s="304"/>
      <c r="G12" s="304"/>
      <c r="H12" s="305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</row>
    <row r="13" spans="1:20" ht="12.75">
      <c r="A13" s="303">
        <v>3</v>
      </c>
      <c r="B13" s="304"/>
      <c r="C13" s="304"/>
      <c r="D13" s="304"/>
      <c r="E13" s="304"/>
      <c r="F13" s="304"/>
      <c r="G13" s="304"/>
      <c r="H13" s="305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</row>
    <row r="14" spans="1:20" ht="12.75">
      <c r="A14" s="303">
        <v>4</v>
      </c>
      <c r="B14" s="304"/>
      <c r="C14" s="304"/>
      <c r="D14" s="304"/>
      <c r="E14" s="304"/>
      <c r="F14" s="304"/>
      <c r="G14" s="304"/>
      <c r="H14" s="305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</row>
    <row r="15" spans="1:20" ht="12.75">
      <c r="A15" s="303">
        <v>5</v>
      </c>
      <c r="B15" s="304"/>
      <c r="C15" s="304"/>
      <c r="D15" s="304"/>
      <c r="E15" s="304"/>
      <c r="F15" s="304"/>
      <c r="G15" s="304"/>
      <c r="H15" s="305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</row>
    <row r="16" spans="1:20" ht="12.75">
      <c r="A16" s="303">
        <v>6</v>
      </c>
      <c r="B16" s="304"/>
      <c r="C16" s="304"/>
      <c r="D16" s="304"/>
      <c r="E16" s="304"/>
      <c r="F16" s="304"/>
      <c r="G16" s="304"/>
      <c r="H16" s="305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</row>
    <row r="17" spans="1:20" ht="12.75">
      <c r="A17" s="303">
        <v>7</v>
      </c>
      <c r="B17" s="304"/>
      <c r="C17" s="304"/>
      <c r="D17" s="304"/>
      <c r="E17" s="304"/>
      <c r="F17" s="304"/>
      <c r="G17" s="304"/>
      <c r="H17" s="305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</row>
    <row r="18" spans="1:20" ht="12.75">
      <c r="A18" s="373" t="s">
        <v>19</v>
      </c>
      <c r="B18" s="437" t="s">
        <v>915</v>
      </c>
      <c r="C18" s="373">
        <v>21300</v>
      </c>
      <c r="D18" s="373">
        <v>1700</v>
      </c>
      <c r="E18" s="373"/>
      <c r="F18" s="373"/>
      <c r="G18" s="373">
        <v>23000</v>
      </c>
      <c r="H18" s="438">
        <v>240</v>
      </c>
      <c r="I18" s="373">
        <v>552</v>
      </c>
      <c r="J18" s="373">
        <v>552</v>
      </c>
      <c r="K18" s="373">
        <v>0</v>
      </c>
      <c r="L18" s="373">
        <v>0</v>
      </c>
      <c r="M18" s="373">
        <v>110.4</v>
      </c>
      <c r="N18" s="373">
        <v>110.4</v>
      </c>
      <c r="O18" s="373">
        <v>0</v>
      </c>
      <c r="P18" s="373">
        <v>0</v>
      </c>
      <c r="Q18" s="373">
        <v>0</v>
      </c>
      <c r="R18" s="373">
        <v>0</v>
      </c>
      <c r="S18" s="373">
        <v>150</v>
      </c>
      <c r="T18" s="373">
        <v>8.28</v>
      </c>
    </row>
    <row r="19" spans="1:20" ht="12.75">
      <c r="A19" s="307"/>
      <c r="B19" s="307"/>
      <c r="C19" s="307"/>
      <c r="D19" s="307"/>
      <c r="E19" s="307"/>
      <c r="F19" s="307"/>
      <c r="G19" s="307"/>
      <c r="H19" s="307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</row>
    <row r="20" spans="1:20" ht="12.75">
      <c r="A20" s="308" t="s">
        <v>8</v>
      </c>
      <c r="B20" s="309"/>
      <c r="C20" s="309"/>
      <c r="D20" s="307"/>
      <c r="E20" s="307"/>
      <c r="F20" s="307"/>
      <c r="G20" s="307"/>
      <c r="H20" s="307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</row>
    <row r="21" spans="1:20" ht="12.75">
      <c r="A21" s="310" t="s">
        <v>9</v>
      </c>
      <c r="B21" s="310"/>
      <c r="C21" s="310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</row>
    <row r="22" spans="1:20" ht="12.75">
      <c r="A22" s="310" t="s">
        <v>10</v>
      </c>
      <c r="B22" s="310"/>
      <c r="C22" s="310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</row>
    <row r="23" spans="1:20" ht="12.75">
      <c r="A23" s="310"/>
      <c r="B23" s="310"/>
      <c r="C23" s="310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</row>
    <row r="24" spans="1:20" ht="12.75">
      <c r="A24" s="310"/>
      <c r="B24" s="310"/>
      <c r="C24" s="310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</row>
    <row r="25" spans="1:20" ht="16.5" customHeight="1">
      <c r="A25" s="310" t="s">
        <v>12</v>
      </c>
      <c r="H25" s="310"/>
      <c r="I25" s="299"/>
      <c r="J25" s="310"/>
      <c r="K25" s="310"/>
      <c r="L25" s="310"/>
      <c r="M25" s="310"/>
      <c r="N25" s="310"/>
      <c r="O25" s="310"/>
      <c r="P25" s="310"/>
      <c r="Q25" s="310"/>
      <c r="R25" s="850" t="s">
        <v>13</v>
      </c>
      <c r="S25" s="850"/>
      <c r="T25" s="310"/>
    </row>
    <row r="26" spans="9:20" ht="12.75" customHeight="1">
      <c r="I26" s="310"/>
      <c r="J26" s="850" t="s">
        <v>14</v>
      </c>
      <c r="K26" s="850"/>
      <c r="L26" s="850"/>
      <c r="M26" s="850"/>
      <c r="N26" s="850"/>
      <c r="O26" s="850"/>
      <c r="P26" s="850"/>
      <c r="Q26" s="850"/>
      <c r="R26" s="850"/>
      <c r="S26" s="850"/>
      <c r="T26" s="850"/>
    </row>
    <row r="27" spans="9:20" ht="12.75" customHeight="1">
      <c r="I27" s="850" t="s">
        <v>90</v>
      </c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</row>
    <row r="28" spans="1:20" ht="12.75">
      <c r="A28" s="310"/>
      <c r="B28" s="310"/>
      <c r="I28" s="299"/>
      <c r="J28" s="310"/>
      <c r="K28" s="310"/>
      <c r="L28" s="310"/>
      <c r="M28" s="310"/>
      <c r="N28" s="310"/>
      <c r="O28" s="310"/>
      <c r="P28" s="310"/>
      <c r="Q28" s="310"/>
      <c r="R28" s="310" t="s">
        <v>863</v>
      </c>
      <c r="S28" s="310"/>
      <c r="T28" s="310"/>
    </row>
    <row r="30" spans="1:20" ht="12.75">
      <c r="A30" s="858"/>
      <c r="B30" s="858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</row>
  </sheetData>
  <sheetProtection/>
  <mergeCells count="19">
    <mergeCell ref="A30:T30"/>
    <mergeCell ref="L7:T7"/>
    <mergeCell ref="A8:A9"/>
    <mergeCell ref="B8:B9"/>
    <mergeCell ref="C8:G8"/>
    <mergeCell ref="A7:B7"/>
    <mergeCell ref="H8:H9"/>
    <mergeCell ref="J26:T26"/>
    <mergeCell ref="I27:T27"/>
    <mergeCell ref="I8:L8"/>
    <mergeCell ref="R25:S25"/>
    <mergeCell ref="A4:T5"/>
    <mergeCell ref="A2:T2"/>
    <mergeCell ref="A3:T3"/>
    <mergeCell ref="G1:I1"/>
    <mergeCell ref="A6:T6"/>
    <mergeCell ref="Q1:T1"/>
    <mergeCell ref="M8:R8"/>
    <mergeCell ref="S8:T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Normal="70" zoomScaleSheetLayoutView="100" zoomScalePageLayoutView="0" workbookViewId="0" topLeftCell="A7">
      <selection activeCell="E24" sqref="E24"/>
    </sheetView>
  </sheetViews>
  <sheetFormatPr defaultColWidth="9.140625" defaultRowHeight="12.75"/>
  <cols>
    <col min="1" max="1" width="5.57421875" style="299" customWidth="1"/>
    <col min="2" max="2" width="8.8515625" style="299" customWidth="1"/>
    <col min="3" max="3" width="10.28125" style="299" customWidth="1"/>
    <col min="4" max="4" width="8.421875" style="299" customWidth="1"/>
    <col min="5" max="6" width="9.8515625" style="299" customWidth="1"/>
    <col min="7" max="7" width="10.8515625" style="299" customWidth="1"/>
    <col min="8" max="8" width="12.8515625" style="299" customWidth="1"/>
    <col min="9" max="9" width="8.7109375" style="283" customWidth="1"/>
    <col min="10" max="11" width="8.00390625" style="283" customWidth="1"/>
    <col min="12" max="14" width="8.140625" style="283" customWidth="1"/>
    <col min="15" max="15" width="8.421875" style="283" customWidth="1"/>
    <col min="16" max="18" width="8.140625" style="283" customWidth="1"/>
    <col min="19" max="19" width="10.421875" style="283" customWidth="1"/>
    <col min="20" max="20" width="12.57421875" style="283" customWidth="1"/>
    <col min="21" max="16384" width="9.140625" style="283" customWidth="1"/>
  </cols>
  <sheetData>
    <row r="1" spans="7:20" ht="12.75" customHeight="1">
      <c r="G1" s="854"/>
      <c r="H1" s="854"/>
      <c r="I1" s="854"/>
      <c r="J1" s="299"/>
      <c r="K1" s="299"/>
      <c r="L1" s="299"/>
      <c r="M1" s="299"/>
      <c r="N1" s="299"/>
      <c r="O1" s="299"/>
      <c r="P1" s="299"/>
      <c r="Q1" s="299"/>
      <c r="R1" s="299"/>
      <c r="S1" s="856" t="s">
        <v>545</v>
      </c>
      <c r="T1" s="856"/>
    </row>
    <row r="2" spans="1:20" ht="15.75">
      <c r="A2" s="852" t="s">
        <v>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</row>
    <row r="3" spans="1:20" ht="18">
      <c r="A3" s="853" t="s">
        <v>712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</row>
    <row r="4" spans="1:20" ht="12.75" customHeight="1">
      <c r="A4" s="851" t="s">
        <v>721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</row>
    <row r="5" spans="1:20" s="284" customFormat="1" ht="7.5" customHeight="1">
      <c r="A5" s="851"/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</row>
    <row r="6" spans="1:20" ht="12.75">
      <c r="A6" s="855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</row>
    <row r="7" spans="1:20" ht="12.75">
      <c r="A7" s="863" t="s">
        <v>166</v>
      </c>
      <c r="B7" s="863"/>
      <c r="H7" s="337"/>
      <c r="I7" s="299"/>
      <c r="J7" s="299"/>
      <c r="K7" s="299"/>
      <c r="L7" s="859"/>
      <c r="M7" s="859"/>
      <c r="N7" s="859"/>
      <c r="O7" s="859"/>
      <c r="P7" s="859"/>
      <c r="Q7" s="859"/>
      <c r="R7" s="859"/>
      <c r="S7" s="859"/>
      <c r="T7" s="859"/>
    </row>
    <row r="8" spans="1:20" ht="52.5" customHeight="1">
      <c r="A8" s="739" t="s">
        <v>2</v>
      </c>
      <c r="B8" s="739" t="s">
        <v>3</v>
      </c>
      <c r="C8" s="860" t="s">
        <v>497</v>
      </c>
      <c r="D8" s="861"/>
      <c r="E8" s="861"/>
      <c r="F8" s="861"/>
      <c r="G8" s="862"/>
      <c r="H8" s="864" t="s">
        <v>88</v>
      </c>
      <c r="I8" s="860" t="s">
        <v>89</v>
      </c>
      <c r="J8" s="861"/>
      <c r="K8" s="861"/>
      <c r="L8" s="862"/>
      <c r="M8" s="739" t="s">
        <v>662</v>
      </c>
      <c r="N8" s="739"/>
      <c r="O8" s="739"/>
      <c r="P8" s="739"/>
      <c r="Q8" s="739"/>
      <c r="R8" s="739"/>
      <c r="S8" s="857" t="s">
        <v>862</v>
      </c>
      <c r="T8" s="857"/>
    </row>
    <row r="9" spans="1:20" ht="44.25" customHeight="1">
      <c r="A9" s="739"/>
      <c r="B9" s="739"/>
      <c r="C9" s="338" t="s">
        <v>5</v>
      </c>
      <c r="D9" s="338" t="s">
        <v>6</v>
      </c>
      <c r="E9" s="338" t="s">
        <v>364</v>
      </c>
      <c r="F9" s="339" t="s">
        <v>105</v>
      </c>
      <c r="G9" s="339" t="s">
        <v>233</v>
      </c>
      <c r="H9" s="865"/>
      <c r="I9" s="358" t="s">
        <v>94</v>
      </c>
      <c r="J9" s="358" t="s">
        <v>22</v>
      </c>
      <c r="K9" s="358" t="s">
        <v>45</v>
      </c>
      <c r="L9" s="358" t="s">
        <v>699</v>
      </c>
      <c r="M9" s="365" t="s">
        <v>19</v>
      </c>
      <c r="N9" s="365" t="s">
        <v>663</v>
      </c>
      <c r="O9" s="365" t="s">
        <v>664</v>
      </c>
      <c r="P9" s="365" t="s">
        <v>665</v>
      </c>
      <c r="Q9" s="365" t="s">
        <v>666</v>
      </c>
      <c r="R9" s="365" t="s">
        <v>667</v>
      </c>
      <c r="S9" s="378" t="s">
        <v>875</v>
      </c>
      <c r="T9" s="378" t="s">
        <v>873</v>
      </c>
    </row>
    <row r="10" spans="1:20" s="374" customFormat="1" ht="12.75">
      <c r="A10" s="372">
        <v>1</v>
      </c>
      <c r="B10" s="372">
        <v>2</v>
      </c>
      <c r="C10" s="372">
        <v>3</v>
      </c>
      <c r="D10" s="372">
        <v>4</v>
      </c>
      <c r="E10" s="372">
        <v>5</v>
      </c>
      <c r="F10" s="372">
        <v>6</v>
      </c>
      <c r="G10" s="372">
        <v>7</v>
      </c>
      <c r="H10" s="372">
        <v>8</v>
      </c>
      <c r="I10" s="372">
        <v>9</v>
      </c>
      <c r="J10" s="372">
        <v>10</v>
      </c>
      <c r="K10" s="372">
        <v>11</v>
      </c>
      <c r="L10" s="372">
        <v>12</v>
      </c>
      <c r="M10" s="372">
        <v>13</v>
      </c>
      <c r="N10" s="372">
        <v>14</v>
      </c>
      <c r="O10" s="372">
        <v>15</v>
      </c>
      <c r="P10" s="372">
        <v>16</v>
      </c>
      <c r="Q10" s="372">
        <v>17</v>
      </c>
      <c r="R10" s="372">
        <v>18</v>
      </c>
      <c r="S10" s="372">
        <v>19</v>
      </c>
      <c r="T10" s="372">
        <v>20</v>
      </c>
    </row>
    <row r="11" spans="1:20" ht="12.75">
      <c r="A11" s="303">
        <v>1</v>
      </c>
      <c r="B11" s="437" t="s">
        <v>951</v>
      </c>
      <c r="C11" s="439">
        <v>10000</v>
      </c>
      <c r="D11" s="439">
        <f>G11-C11</f>
        <v>1000</v>
      </c>
      <c r="E11" s="373"/>
      <c r="F11" s="373"/>
      <c r="G11" s="373">
        <v>11000</v>
      </c>
      <c r="H11" s="438">
        <v>240</v>
      </c>
      <c r="I11" s="373">
        <v>396</v>
      </c>
      <c r="J11" s="373">
        <v>396</v>
      </c>
      <c r="K11" s="373">
        <v>0</v>
      </c>
      <c r="L11" s="373">
        <v>0</v>
      </c>
      <c r="M11" s="440">
        <v>79.2</v>
      </c>
      <c r="N11" s="440">
        <v>79.2</v>
      </c>
      <c r="O11" s="373">
        <v>0</v>
      </c>
      <c r="P11" s="373">
        <v>0</v>
      </c>
      <c r="Q11" s="373">
        <v>0</v>
      </c>
      <c r="R11" s="373">
        <v>0</v>
      </c>
      <c r="S11" s="373">
        <v>150</v>
      </c>
      <c r="T11" s="373">
        <v>5.94</v>
      </c>
    </row>
    <row r="12" spans="1:20" ht="12.75">
      <c r="A12" s="303">
        <v>2</v>
      </c>
      <c r="B12" s="304"/>
      <c r="C12" s="304"/>
      <c r="D12" s="304"/>
      <c r="E12" s="304"/>
      <c r="F12" s="304"/>
      <c r="G12" s="304"/>
      <c r="H12" s="340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</row>
    <row r="13" spans="1:20" ht="12.75">
      <c r="A13" s="303">
        <v>3</v>
      </c>
      <c r="B13" s="304"/>
      <c r="C13" s="304"/>
      <c r="D13" s="304"/>
      <c r="E13" s="304"/>
      <c r="F13" s="304"/>
      <c r="G13" s="304"/>
      <c r="H13" s="340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</row>
    <row r="14" spans="1:20" ht="12.75">
      <c r="A14" s="303">
        <v>4</v>
      </c>
      <c r="B14" s="304"/>
      <c r="C14" s="304"/>
      <c r="D14" s="304"/>
      <c r="E14" s="304"/>
      <c r="F14" s="304"/>
      <c r="G14" s="304"/>
      <c r="H14" s="340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</row>
    <row r="15" spans="1:20" ht="12.75">
      <c r="A15" s="303">
        <v>5</v>
      </c>
      <c r="B15" s="304"/>
      <c r="C15" s="304"/>
      <c r="D15" s="304"/>
      <c r="E15" s="304"/>
      <c r="F15" s="304"/>
      <c r="G15" s="304"/>
      <c r="H15" s="340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</row>
    <row r="16" spans="1:20" ht="12.75">
      <c r="A16" s="303">
        <v>6</v>
      </c>
      <c r="B16" s="304"/>
      <c r="C16" s="304"/>
      <c r="D16" s="304"/>
      <c r="E16" s="304"/>
      <c r="F16" s="304"/>
      <c r="G16" s="304"/>
      <c r="H16" s="340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</row>
    <row r="17" spans="1:20" ht="12.75">
      <c r="A17" s="303">
        <v>7</v>
      </c>
      <c r="B17" s="304"/>
      <c r="C17" s="304"/>
      <c r="D17" s="304"/>
      <c r="E17" s="304"/>
      <c r="F17" s="304"/>
      <c r="G17" s="304"/>
      <c r="H17" s="340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</row>
    <row r="18" spans="1:20" ht="12.75">
      <c r="A18" s="373" t="s">
        <v>19</v>
      </c>
      <c r="B18" s="437" t="s">
        <v>951</v>
      </c>
      <c r="C18" s="439">
        <v>10000</v>
      </c>
      <c r="D18" s="439">
        <f>G18-C18</f>
        <v>1000</v>
      </c>
      <c r="E18" s="373"/>
      <c r="F18" s="373"/>
      <c r="G18" s="373">
        <v>11000</v>
      </c>
      <c r="H18" s="438">
        <v>240</v>
      </c>
      <c r="I18" s="373">
        <v>396</v>
      </c>
      <c r="J18" s="373">
        <v>396</v>
      </c>
      <c r="K18" s="373">
        <v>0</v>
      </c>
      <c r="L18" s="373">
        <v>0</v>
      </c>
      <c r="M18" s="440">
        <v>79.2</v>
      </c>
      <c r="N18" s="440">
        <v>79.2</v>
      </c>
      <c r="O18" s="373">
        <v>0</v>
      </c>
      <c r="P18" s="373">
        <v>0</v>
      </c>
      <c r="Q18" s="373">
        <v>0</v>
      </c>
      <c r="R18" s="373">
        <v>0</v>
      </c>
      <c r="S18" s="373">
        <v>150</v>
      </c>
      <c r="T18" s="373">
        <v>5.94</v>
      </c>
    </row>
    <row r="19" spans="1:20" ht="12.75">
      <c r="A19" s="307"/>
      <c r="B19" s="307"/>
      <c r="C19" s="307"/>
      <c r="D19" s="307"/>
      <c r="E19" s="307"/>
      <c r="F19" s="307"/>
      <c r="G19" s="307"/>
      <c r="H19" s="307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</row>
    <row r="20" spans="1:20" ht="12.75">
      <c r="A20" s="308" t="s">
        <v>8</v>
      </c>
      <c r="B20" s="309"/>
      <c r="C20" s="309"/>
      <c r="D20" s="307"/>
      <c r="E20" s="307"/>
      <c r="F20" s="307"/>
      <c r="G20" s="307"/>
      <c r="H20" s="307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</row>
    <row r="21" spans="1:20" ht="12.75">
      <c r="A21" s="310" t="s">
        <v>9</v>
      </c>
      <c r="B21" s="310"/>
      <c r="C21" s="310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</row>
    <row r="22" spans="1:20" ht="12.75">
      <c r="A22" s="310" t="s">
        <v>10</v>
      </c>
      <c r="B22" s="310"/>
      <c r="C22" s="310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</row>
    <row r="23" spans="1:20" ht="12.75">
      <c r="A23" s="310"/>
      <c r="B23" s="310"/>
      <c r="C23" s="310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</row>
    <row r="24" spans="1:20" ht="12.75">
      <c r="A24" s="310"/>
      <c r="B24" s="310"/>
      <c r="C24" s="310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</row>
    <row r="25" spans="1:20" ht="12.75">
      <c r="A25" s="310" t="s">
        <v>12</v>
      </c>
      <c r="H25" s="310"/>
      <c r="I25" s="299"/>
      <c r="J25" s="310"/>
      <c r="K25" s="310"/>
      <c r="L25" s="310"/>
      <c r="M25" s="310"/>
      <c r="N25" s="310"/>
      <c r="O25" s="310"/>
      <c r="P25" s="310"/>
      <c r="Q25" s="310" t="s">
        <v>13</v>
      </c>
      <c r="R25" s="310"/>
      <c r="S25" s="310"/>
      <c r="T25" s="310"/>
    </row>
    <row r="26" spans="9:20" ht="12.75" customHeight="1">
      <c r="I26" s="310"/>
      <c r="J26" s="850" t="s">
        <v>14</v>
      </c>
      <c r="K26" s="850"/>
      <c r="L26" s="850"/>
      <c r="M26" s="850"/>
      <c r="N26" s="850"/>
      <c r="O26" s="850"/>
      <c r="P26" s="850"/>
      <c r="Q26" s="850"/>
      <c r="R26" s="850"/>
      <c r="S26" s="850"/>
      <c r="T26" s="850"/>
    </row>
    <row r="27" spans="9:20" ht="12.75" customHeight="1">
      <c r="I27" s="850" t="s">
        <v>90</v>
      </c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</row>
    <row r="28" spans="1:20" ht="12.75">
      <c r="A28" s="310"/>
      <c r="B28" s="310"/>
      <c r="I28" s="299"/>
      <c r="J28" s="310"/>
      <c r="K28" s="310"/>
      <c r="L28" s="310"/>
      <c r="M28" s="310"/>
      <c r="N28" s="310"/>
      <c r="O28" s="310"/>
      <c r="P28" s="310"/>
      <c r="Q28" s="310" t="s">
        <v>863</v>
      </c>
      <c r="R28" s="310"/>
      <c r="S28" s="310"/>
      <c r="T28" s="310"/>
    </row>
    <row r="30" spans="1:20" ht="12.75">
      <c r="A30" s="858"/>
      <c r="B30" s="858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</row>
  </sheetData>
  <sheetProtection/>
  <mergeCells count="18">
    <mergeCell ref="J26:T26"/>
    <mergeCell ref="I27:T27"/>
    <mergeCell ref="A30:T30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4">
      <selection activeCell="L18" sqref="L18"/>
    </sheetView>
  </sheetViews>
  <sheetFormatPr defaultColWidth="9.140625" defaultRowHeight="12.75"/>
  <cols>
    <col min="1" max="1" width="5.57421875" style="299" customWidth="1"/>
    <col min="2" max="2" width="8.8515625" style="299" customWidth="1"/>
    <col min="3" max="3" width="10.28125" style="299" customWidth="1"/>
    <col min="4" max="4" width="12.8515625" style="299" customWidth="1"/>
    <col min="5" max="5" width="8.7109375" style="283" customWidth="1"/>
    <col min="6" max="7" width="8.00390625" style="283" customWidth="1"/>
    <col min="8" max="10" width="8.140625" style="283" customWidth="1"/>
    <col min="11" max="11" width="8.421875" style="283" customWidth="1"/>
    <col min="12" max="12" width="8.140625" style="283" customWidth="1"/>
    <col min="13" max="13" width="8.8515625" style="283" customWidth="1"/>
    <col min="14" max="14" width="8.140625" style="283" customWidth="1"/>
    <col min="15" max="15" width="9.140625" style="299" customWidth="1"/>
    <col min="16" max="16" width="12.421875" style="299" customWidth="1"/>
    <col min="17" max="16384" width="9.140625" style="283" customWidth="1"/>
  </cols>
  <sheetData>
    <row r="1" spans="4:14" ht="12.75" customHeight="1">
      <c r="D1" s="854"/>
      <c r="E1" s="854"/>
      <c r="F1" s="299"/>
      <c r="G1" s="299"/>
      <c r="H1" s="299"/>
      <c r="I1" s="299"/>
      <c r="J1" s="299"/>
      <c r="K1" s="299"/>
      <c r="L1" s="299"/>
      <c r="M1" s="856" t="s">
        <v>546</v>
      </c>
      <c r="N1" s="856"/>
    </row>
    <row r="2" spans="1:14" ht="15.75">
      <c r="A2" s="852" t="s">
        <v>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</row>
    <row r="3" spans="1:14" ht="18">
      <c r="A3" s="853" t="s">
        <v>712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ht="12.75" customHeight="1">
      <c r="A4" s="851" t="s">
        <v>722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</row>
    <row r="5" spans="1:16" s="284" customFormat="1" ht="7.5" customHeight="1">
      <c r="A5" s="851"/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367"/>
      <c r="P5" s="367"/>
    </row>
    <row r="6" spans="1:14" ht="12.75">
      <c r="A6" s="855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</row>
    <row r="7" spans="1:14" ht="12.75">
      <c r="A7" s="863" t="s">
        <v>166</v>
      </c>
      <c r="B7" s="863"/>
      <c r="D7" s="337"/>
      <c r="E7" s="299"/>
      <c r="F7" s="299"/>
      <c r="G7" s="299"/>
      <c r="H7" s="859"/>
      <c r="I7" s="859"/>
      <c r="J7" s="859"/>
      <c r="K7" s="859"/>
      <c r="L7" s="859"/>
      <c r="M7" s="859"/>
      <c r="N7" s="859"/>
    </row>
    <row r="8" spans="1:16" ht="39" customHeight="1">
      <c r="A8" s="739" t="s">
        <v>2</v>
      </c>
      <c r="B8" s="739" t="s">
        <v>3</v>
      </c>
      <c r="C8" s="867" t="s">
        <v>497</v>
      </c>
      <c r="D8" s="864" t="s">
        <v>88</v>
      </c>
      <c r="E8" s="860" t="s">
        <v>89</v>
      </c>
      <c r="F8" s="861"/>
      <c r="G8" s="861"/>
      <c r="H8" s="862"/>
      <c r="I8" s="739" t="s">
        <v>662</v>
      </c>
      <c r="J8" s="739"/>
      <c r="K8" s="739"/>
      <c r="L8" s="739"/>
      <c r="M8" s="739"/>
      <c r="N8" s="739"/>
      <c r="O8" s="857" t="s">
        <v>862</v>
      </c>
      <c r="P8" s="857"/>
    </row>
    <row r="9" spans="1:16" ht="44.25" customHeight="1">
      <c r="A9" s="739"/>
      <c r="B9" s="739"/>
      <c r="C9" s="868"/>
      <c r="D9" s="865"/>
      <c r="E9" s="358" t="s">
        <v>94</v>
      </c>
      <c r="F9" s="358" t="s">
        <v>22</v>
      </c>
      <c r="G9" s="358" t="s">
        <v>45</v>
      </c>
      <c r="H9" s="358" t="s">
        <v>699</v>
      </c>
      <c r="I9" s="365" t="s">
        <v>19</v>
      </c>
      <c r="J9" s="365" t="s">
        <v>663</v>
      </c>
      <c r="K9" s="365" t="s">
        <v>664</v>
      </c>
      <c r="L9" s="365" t="s">
        <v>665</v>
      </c>
      <c r="M9" s="365" t="s">
        <v>666</v>
      </c>
      <c r="N9" s="365" t="s">
        <v>667</v>
      </c>
      <c r="O9" s="378" t="s">
        <v>875</v>
      </c>
      <c r="P9" s="378" t="s">
        <v>873</v>
      </c>
    </row>
    <row r="10" spans="1:16" s="374" customFormat="1" ht="12.75">
      <c r="A10" s="372">
        <v>1</v>
      </c>
      <c r="B10" s="372">
        <v>2</v>
      </c>
      <c r="C10" s="372">
        <v>3</v>
      </c>
      <c r="D10" s="372">
        <v>4</v>
      </c>
      <c r="E10" s="372">
        <v>5</v>
      </c>
      <c r="F10" s="372">
        <v>6</v>
      </c>
      <c r="G10" s="372">
        <v>7</v>
      </c>
      <c r="H10" s="372">
        <v>8</v>
      </c>
      <c r="I10" s="372">
        <v>9</v>
      </c>
      <c r="J10" s="372">
        <v>10</v>
      </c>
      <c r="K10" s="372">
        <v>11</v>
      </c>
      <c r="L10" s="372">
        <v>12</v>
      </c>
      <c r="M10" s="372">
        <v>13</v>
      </c>
      <c r="N10" s="372">
        <v>14</v>
      </c>
      <c r="O10" s="372">
        <v>15</v>
      </c>
      <c r="P10" s="372">
        <v>16</v>
      </c>
    </row>
    <row r="11" spans="1:16" ht="12.75">
      <c r="A11" s="303">
        <v>1</v>
      </c>
      <c r="B11" s="304"/>
      <c r="C11" s="304"/>
      <c r="D11" s="340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</row>
    <row r="12" spans="1:16" ht="12.75">
      <c r="A12" s="303">
        <v>2</v>
      </c>
      <c r="B12" s="304"/>
      <c r="C12" s="304"/>
      <c r="D12" s="340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</row>
    <row r="13" spans="1:16" ht="12.75">
      <c r="A13" s="303">
        <v>3</v>
      </c>
      <c r="B13" s="304"/>
      <c r="C13" s="304"/>
      <c r="D13" s="340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</row>
    <row r="14" spans="1:16" ht="12.75">
      <c r="A14" s="303">
        <v>4</v>
      </c>
      <c r="B14" s="304"/>
      <c r="C14" s="304"/>
      <c r="D14" s="340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</row>
    <row r="15" spans="1:16" ht="12.75">
      <c r="A15" s="303">
        <v>5</v>
      </c>
      <c r="B15" s="304"/>
      <c r="C15" s="304"/>
      <c r="D15" s="340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</row>
    <row r="16" spans="1:16" ht="12.75">
      <c r="A16" s="303">
        <v>6</v>
      </c>
      <c r="B16" s="304"/>
      <c r="C16" s="304"/>
      <c r="D16" s="340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</row>
    <row r="17" spans="1:16" ht="12.75">
      <c r="A17" s="303">
        <v>7</v>
      </c>
      <c r="B17" s="304"/>
      <c r="C17" s="304"/>
      <c r="D17" s="340"/>
      <c r="E17" s="304"/>
      <c r="F17" s="866" t="s">
        <v>924</v>
      </c>
      <c r="G17" s="866"/>
      <c r="H17" s="866"/>
      <c r="I17" s="866"/>
      <c r="J17" s="866"/>
      <c r="K17" s="866"/>
      <c r="L17" s="304"/>
      <c r="M17" s="304"/>
      <c r="N17" s="304"/>
      <c r="O17" s="304"/>
      <c r="P17" s="304"/>
    </row>
    <row r="18" spans="1:16" ht="12.75">
      <c r="A18" s="303">
        <v>8</v>
      </c>
      <c r="B18" s="304"/>
      <c r="C18" s="304"/>
      <c r="D18" s="340"/>
      <c r="E18" s="304"/>
      <c r="F18" s="866"/>
      <c r="G18" s="866"/>
      <c r="H18" s="866"/>
      <c r="I18" s="866"/>
      <c r="J18" s="866"/>
      <c r="K18" s="866"/>
      <c r="L18" s="304"/>
      <c r="M18" s="304"/>
      <c r="N18" s="304"/>
      <c r="O18" s="304"/>
      <c r="P18" s="304"/>
    </row>
    <row r="19" spans="1:16" ht="12.75">
      <c r="A19" s="303">
        <v>9</v>
      </c>
      <c r="B19" s="304"/>
      <c r="C19" s="304"/>
      <c r="D19" s="340"/>
      <c r="E19" s="304"/>
      <c r="F19" s="866"/>
      <c r="G19" s="866"/>
      <c r="H19" s="866"/>
      <c r="I19" s="866"/>
      <c r="J19" s="866"/>
      <c r="K19" s="866"/>
      <c r="L19" s="304"/>
      <c r="M19" s="304"/>
      <c r="N19" s="304"/>
      <c r="O19" s="304"/>
      <c r="P19" s="304"/>
    </row>
    <row r="20" spans="1:16" ht="12.75">
      <c r="A20" s="303">
        <v>10</v>
      </c>
      <c r="B20" s="304"/>
      <c r="C20" s="304"/>
      <c r="D20" s="340"/>
      <c r="E20" s="304"/>
      <c r="F20" s="866"/>
      <c r="G20" s="866"/>
      <c r="H20" s="866"/>
      <c r="I20" s="866"/>
      <c r="J20" s="866"/>
      <c r="K20" s="866"/>
      <c r="L20" s="304"/>
      <c r="M20" s="304"/>
      <c r="N20" s="304"/>
      <c r="O20" s="304"/>
      <c r="P20" s="304"/>
    </row>
    <row r="21" spans="1:16" ht="12.75">
      <c r="A21" s="303">
        <v>11</v>
      </c>
      <c r="B21" s="304"/>
      <c r="C21" s="304"/>
      <c r="D21" s="340"/>
      <c r="E21" s="304"/>
      <c r="F21" s="866"/>
      <c r="G21" s="866"/>
      <c r="H21" s="866"/>
      <c r="I21" s="866"/>
      <c r="J21" s="866"/>
      <c r="K21" s="866"/>
      <c r="L21" s="304"/>
      <c r="M21" s="304"/>
      <c r="N21" s="304"/>
      <c r="O21" s="304"/>
      <c r="P21" s="304"/>
    </row>
    <row r="22" spans="1:16" ht="12.75">
      <c r="A22" s="303">
        <v>12</v>
      </c>
      <c r="B22" s="304"/>
      <c r="C22" s="304"/>
      <c r="D22" s="340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</row>
    <row r="23" spans="1:16" ht="12.75">
      <c r="A23" s="303">
        <v>13</v>
      </c>
      <c r="B23" s="304"/>
      <c r="C23" s="304"/>
      <c r="D23" s="340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</row>
    <row r="24" spans="1:16" ht="12.75">
      <c r="A24" s="303">
        <v>14</v>
      </c>
      <c r="B24" s="304"/>
      <c r="C24" s="304"/>
      <c r="D24" s="340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</row>
    <row r="25" spans="1:16" ht="12.75">
      <c r="A25" s="306" t="s">
        <v>7</v>
      </c>
      <c r="B25" s="304"/>
      <c r="C25" s="304"/>
      <c r="D25" s="340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</row>
    <row r="26" spans="1:16" ht="12.75">
      <c r="A26" s="306" t="s">
        <v>7</v>
      </c>
      <c r="B26" s="304"/>
      <c r="C26" s="304"/>
      <c r="D26" s="340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</row>
    <row r="27" spans="1:16" ht="12.75">
      <c r="A27" s="373" t="s">
        <v>19</v>
      </c>
      <c r="B27" s="304"/>
      <c r="C27" s="304"/>
      <c r="D27" s="340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</row>
    <row r="28" spans="1:14" ht="12.75">
      <c r="A28" s="307"/>
      <c r="B28" s="307"/>
      <c r="C28" s="307"/>
      <c r="D28" s="307"/>
      <c r="E28" s="299"/>
      <c r="F28" s="299"/>
      <c r="G28" s="299"/>
      <c r="H28" s="299"/>
      <c r="I28" s="299"/>
      <c r="J28" s="299"/>
      <c r="K28" s="299"/>
      <c r="L28" s="299"/>
      <c r="M28" s="299"/>
      <c r="N28" s="299"/>
    </row>
    <row r="29" spans="1:14" ht="12.75">
      <c r="A29" s="308"/>
      <c r="B29" s="309"/>
      <c r="C29" s="309"/>
      <c r="D29" s="307"/>
      <c r="E29" s="299"/>
      <c r="F29" s="299"/>
      <c r="G29" s="299"/>
      <c r="H29" s="299"/>
      <c r="I29" s="299"/>
      <c r="J29" s="299"/>
      <c r="K29" s="299"/>
      <c r="L29" s="299"/>
      <c r="M29" s="299"/>
      <c r="N29" s="299"/>
    </row>
    <row r="30" spans="1:14" ht="12.75">
      <c r="A30" s="310"/>
      <c r="B30" s="310"/>
      <c r="C30" s="310"/>
      <c r="E30" s="299"/>
      <c r="F30" s="299"/>
      <c r="G30" s="299"/>
      <c r="H30" s="299"/>
      <c r="I30" s="299"/>
      <c r="J30" s="299"/>
      <c r="K30" s="299"/>
      <c r="L30" s="299"/>
      <c r="M30" s="299"/>
      <c r="N30" s="299"/>
    </row>
    <row r="31" spans="1:14" ht="12.75">
      <c r="A31" s="310"/>
      <c r="B31" s="310"/>
      <c r="C31" s="310"/>
      <c r="E31" s="299"/>
      <c r="F31" s="299"/>
      <c r="G31" s="299"/>
      <c r="H31" s="299"/>
      <c r="I31" s="299"/>
      <c r="J31" s="299"/>
      <c r="K31" s="299"/>
      <c r="L31" s="299"/>
      <c r="M31" s="299"/>
      <c r="N31" s="299"/>
    </row>
    <row r="32" spans="1:14" ht="12.75">
      <c r="A32" s="310"/>
      <c r="B32" s="310"/>
      <c r="C32" s="310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1:14" ht="12.75">
      <c r="A33" s="310"/>
      <c r="B33" s="310"/>
      <c r="C33" s="310"/>
      <c r="E33" s="299"/>
      <c r="F33" s="299"/>
      <c r="G33" s="299"/>
      <c r="H33" s="299"/>
      <c r="I33" s="299"/>
      <c r="J33" s="299"/>
      <c r="K33" s="299"/>
      <c r="L33" s="299"/>
      <c r="M33" s="299"/>
      <c r="N33" s="299"/>
    </row>
    <row r="34" spans="1:14" ht="12.75">
      <c r="A34" s="310" t="s">
        <v>12</v>
      </c>
      <c r="D34" s="310"/>
      <c r="E34" s="299"/>
      <c r="F34" s="310"/>
      <c r="G34" s="310"/>
      <c r="H34" s="310"/>
      <c r="I34" s="310"/>
      <c r="J34" s="310"/>
      <c r="K34" s="310"/>
      <c r="L34" s="310" t="s">
        <v>13</v>
      </c>
      <c r="M34" s="310"/>
      <c r="N34" s="310"/>
    </row>
    <row r="35" spans="5:14" ht="12.75" customHeight="1">
      <c r="E35" s="310"/>
      <c r="F35" s="850" t="s">
        <v>14</v>
      </c>
      <c r="G35" s="850"/>
      <c r="H35" s="850"/>
      <c r="I35" s="850"/>
      <c r="J35" s="850"/>
      <c r="K35" s="850"/>
      <c r="L35" s="850"/>
      <c r="M35" s="850"/>
      <c r="N35" s="850"/>
    </row>
    <row r="36" spans="5:14" ht="12.75" customHeight="1">
      <c r="E36" s="850" t="s">
        <v>90</v>
      </c>
      <c r="F36" s="850"/>
      <c r="G36" s="850"/>
      <c r="H36" s="850"/>
      <c r="I36" s="850"/>
      <c r="J36" s="850"/>
      <c r="K36" s="850"/>
      <c r="L36" s="850"/>
      <c r="M36" s="850"/>
      <c r="N36" s="850"/>
    </row>
    <row r="37" spans="1:14" ht="12.75">
      <c r="A37" s="310"/>
      <c r="B37" s="310"/>
      <c r="E37" s="299"/>
      <c r="F37" s="310"/>
      <c r="G37" s="310"/>
      <c r="H37" s="310"/>
      <c r="I37" s="310"/>
      <c r="J37" s="310"/>
      <c r="K37" s="310"/>
      <c r="L37" s="310" t="s">
        <v>863</v>
      </c>
      <c r="M37" s="310"/>
      <c r="N37" s="310"/>
    </row>
    <row r="39" spans="1:14" ht="12.75">
      <c r="A39" s="858"/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</row>
  </sheetData>
  <sheetProtection/>
  <mergeCells count="19">
    <mergeCell ref="F17:K21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80" zoomScaleNormal="70" zoomScaleSheetLayoutView="80" zoomScalePageLayoutView="0" workbookViewId="0" topLeftCell="A4">
      <selection activeCell="E28" sqref="E28"/>
    </sheetView>
  </sheetViews>
  <sheetFormatPr defaultColWidth="9.140625" defaultRowHeight="12.75"/>
  <cols>
    <col min="1" max="1" width="7.28125" style="210" customWidth="1"/>
    <col min="2" max="2" width="26.00390625" style="210" customWidth="1"/>
    <col min="3" max="3" width="9.7109375" style="210" customWidth="1"/>
    <col min="4" max="5" width="8.28125" style="210" customWidth="1"/>
    <col min="6" max="6" width="16.00390625" style="210" customWidth="1"/>
    <col min="7" max="10" width="10.7109375" style="210" customWidth="1"/>
    <col min="11" max="18" width="9.140625" style="210" customWidth="1"/>
    <col min="19" max="21" width="8.8515625" style="210" customWidth="1"/>
    <col min="22" max="16384" width="9.140625" style="210" customWidth="1"/>
  </cols>
  <sheetData>
    <row r="1" ht="15">
      <c r="V1" s="211" t="s">
        <v>551</v>
      </c>
    </row>
    <row r="2" spans="7:18" ht="15.75">
      <c r="G2" s="142" t="s">
        <v>0</v>
      </c>
      <c r="H2" s="142"/>
      <c r="I2" s="142"/>
      <c r="O2" s="94"/>
      <c r="P2" s="94"/>
      <c r="Q2" s="94"/>
      <c r="R2" s="94"/>
    </row>
    <row r="3" spans="3:24" ht="20.25">
      <c r="C3" s="591" t="s">
        <v>712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3:22" ht="18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5.75">
      <c r="B5" s="592" t="s">
        <v>854</v>
      </c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95"/>
      <c r="U5" s="593" t="s">
        <v>255</v>
      </c>
      <c r="V5" s="594"/>
    </row>
    <row r="6" spans="11:18" ht="15">
      <c r="K6" s="94"/>
      <c r="L6" s="94"/>
      <c r="M6" s="94"/>
      <c r="N6" s="94"/>
      <c r="O6" s="94"/>
      <c r="P6" s="94"/>
      <c r="Q6" s="94"/>
      <c r="R6" s="94"/>
    </row>
    <row r="7" spans="1:22" ht="12.75">
      <c r="A7" s="595" t="s">
        <v>166</v>
      </c>
      <c r="B7" s="595"/>
      <c r="O7" s="596" t="s">
        <v>788</v>
      </c>
      <c r="P7" s="596"/>
      <c r="Q7" s="596"/>
      <c r="R7" s="596"/>
      <c r="S7" s="596"/>
      <c r="T7" s="596"/>
      <c r="U7" s="596"/>
      <c r="V7" s="596"/>
    </row>
    <row r="8" spans="1:22" ht="35.25" customHeight="1">
      <c r="A8" s="590" t="s">
        <v>2</v>
      </c>
      <c r="B8" s="590" t="s">
        <v>150</v>
      </c>
      <c r="C8" s="597" t="s">
        <v>151</v>
      </c>
      <c r="D8" s="597"/>
      <c r="E8" s="597"/>
      <c r="F8" s="597" t="s">
        <v>152</v>
      </c>
      <c r="G8" s="590" t="s">
        <v>183</v>
      </c>
      <c r="H8" s="590"/>
      <c r="I8" s="590"/>
      <c r="J8" s="590"/>
      <c r="K8" s="590"/>
      <c r="L8" s="590"/>
      <c r="M8" s="590"/>
      <c r="N8" s="590"/>
      <c r="O8" s="590" t="s">
        <v>184</v>
      </c>
      <c r="P8" s="590"/>
      <c r="Q8" s="590"/>
      <c r="R8" s="590"/>
      <c r="S8" s="590"/>
      <c r="T8" s="590"/>
      <c r="U8" s="590"/>
      <c r="V8" s="590"/>
    </row>
    <row r="9" spans="1:22" ht="15">
      <c r="A9" s="590"/>
      <c r="B9" s="590"/>
      <c r="C9" s="597" t="s">
        <v>256</v>
      </c>
      <c r="D9" s="597" t="s">
        <v>46</v>
      </c>
      <c r="E9" s="597" t="s">
        <v>47</v>
      </c>
      <c r="F9" s="597"/>
      <c r="G9" s="590" t="s">
        <v>185</v>
      </c>
      <c r="H9" s="590"/>
      <c r="I9" s="590"/>
      <c r="J9" s="590"/>
      <c r="K9" s="590" t="s">
        <v>169</v>
      </c>
      <c r="L9" s="590"/>
      <c r="M9" s="590"/>
      <c r="N9" s="590"/>
      <c r="O9" s="590" t="s">
        <v>153</v>
      </c>
      <c r="P9" s="590"/>
      <c r="Q9" s="590"/>
      <c r="R9" s="590"/>
      <c r="S9" s="590" t="s">
        <v>168</v>
      </c>
      <c r="T9" s="590"/>
      <c r="U9" s="590"/>
      <c r="V9" s="590"/>
    </row>
    <row r="10" spans="1:22" ht="12.75">
      <c r="A10" s="590"/>
      <c r="B10" s="590"/>
      <c r="C10" s="597"/>
      <c r="D10" s="597"/>
      <c r="E10" s="597"/>
      <c r="F10" s="597"/>
      <c r="G10" s="598" t="s">
        <v>154</v>
      </c>
      <c r="H10" s="599"/>
      <c r="I10" s="600"/>
      <c r="J10" s="581" t="s">
        <v>155</v>
      </c>
      <c r="K10" s="584" t="s">
        <v>154</v>
      </c>
      <c r="L10" s="585"/>
      <c r="M10" s="586"/>
      <c r="N10" s="581" t="s">
        <v>155</v>
      </c>
      <c r="O10" s="584" t="s">
        <v>154</v>
      </c>
      <c r="P10" s="585"/>
      <c r="Q10" s="586"/>
      <c r="R10" s="581" t="s">
        <v>155</v>
      </c>
      <c r="S10" s="584" t="s">
        <v>154</v>
      </c>
      <c r="T10" s="585"/>
      <c r="U10" s="586"/>
      <c r="V10" s="581" t="s">
        <v>155</v>
      </c>
    </row>
    <row r="11" spans="1:22" ht="15" customHeight="1">
      <c r="A11" s="590"/>
      <c r="B11" s="590"/>
      <c r="C11" s="597"/>
      <c r="D11" s="597"/>
      <c r="E11" s="597"/>
      <c r="F11" s="597"/>
      <c r="G11" s="601"/>
      <c r="H11" s="602"/>
      <c r="I11" s="603"/>
      <c r="J11" s="582"/>
      <c r="K11" s="587"/>
      <c r="L11" s="588"/>
      <c r="M11" s="589"/>
      <c r="N11" s="582"/>
      <c r="O11" s="587"/>
      <c r="P11" s="588"/>
      <c r="Q11" s="589"/>
      <c r="R11" s="582"/>
      <c r="S11" s="587"/>
      <c r="T11" s="588"/>
      <c r="U11" s="589"/>
      <c r="V11" s="582"/>
    </row>
    <row r="12" spans="1:22" ht="15">
      <c r="A12" s="590"/>
      <c r="B12" s="590"/>
      <c r="C12" s="597"/>
      <c r="D12" s="597"/>
      <c r="E12" s="597"/>
      <c r="F12" s="597"/>
      <c r="G12" s="214" t="s">
        <v>256</v>
      </c>
      <c r="H12" s="214" t="s">
        <v>46</v>
      </c>
      <c r="I12" s="215" t="s">
        <v>47</v>
      </c>
      <c r="J12" s="583"/>
      <c r="K12" s="213" t="s">
        <v>256</v>
      </c>
      <c r="L12" s="213" t="s">
        <v>46</v>
      </c>
      <c r="M12" s="213" t="s">
        <v>47</v>
      </c>
      <c r="N12" s="583"/>
      <c r="O12" s="213" t="s">
        <v>256</v>
      </c>
      <c r="P12" s="213" t="s">
        <v>46</v>
      </c>
      <c r="Q12" s="213" t="s">
        <v>47</v>
      </c>
      <c r="R12" s="583"/>
      <c r="S12" s="213" t="s">
        <v>256</v>
      </c>
      <c r="T12" s="213" t="s">
        <v>46</v>
      </c>
      <c r="U12" s="213" t="s">
        <v>47</v>
      </c>
      <c r="V12" s="583"/>
    </row>
    <row r="13" spans="1:22" ht="15">
      <c r="A13" s="213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  <c r="K13" s="213">
        <v>11</v>
      </c>
      <c r="L13" s="213">
        <v>12</v>
      </c>
      <c r="M13" s="213">
        <v>13</v>
      </c>
      <c r="N13" s="213">
        <v>14</v>
      </c>
      <c r="O13" s="213">
        <v>15</v>
      </c>
      <c r="P13" s="213">
        <v>16</v>
      </c>
      <c r="Q13" s="213">
        <v>17</v>
      </c>
      <c r="R13" s="213">
        <v>18</v>
      </c>
      <c r="S13" s="213">
        <v>19</v>
      </c>
      <c r="T13" s="213">
        <v>20</v>
      </c>
      <c r="U13" s="213">
        <v>21</v>
      </c>
      <c r="V13" s="213">
        <v>22</v>
      </c>
    </row>
    <row r="14" spans="1:22" ht="15">
      <c r="A14" s="604" t="s">
        <v>216</v>
      </c>
      <c r="B14" s="605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</row>
    <row r="15" spans="1:22" ht="81.75" customHeight="1">
      <c r="A15" s="213">
        <v>1</v>
      </c>
      <c r="B15" s="216" t="s">
        <v>215</v>
      </c>
      <c r="C15" s="389">
        <v>47.71</v>
      </c>
      <c r="D15" s="389">
        <v>2.45</v>
      </c>
      <c r="E15" s="389">
        <v>75.37</v>
      </c>
      <c r="F15" s="389" t="s">
        <v>909</v>
      </c>
      <c r="G15" s="389">
        <v>47.71</v>
      </c>
      <c r="H15" s="389">
        <v>2.45</v>
      </c>
      <c r="I15" s="389">
        <v>75.37</v>
      </c>
      <c r="J15" s="213" t="s">
        <v>918</v>
      </c>
      <c r="K15" s="395">
        <v>0</v>
      </c>
      <c r="L15" s="395">
        <v>0</v>
      </c>
      <c r="M15" s="395">
        <v>0</v>
      </c>
      <c r="N15" s="395">
        <v>0</v>
      </c>
      <c r="O15" s="395">
        <v>0</v>
      </c>
      <c r="P15" s="395">
        <v>0</v>
      </c>
      <c r="Q15" s="395">
        <v>0</v>
      </c>
      <c r="R15" s="395">
        <v>0</v>
      </c>
      <c r="S15" s="395">
        <v>0</v>
      </c>
      <c r="T15" s="395">
        <v>0</v>
      </c>
      <c r="U15" s="395">
        <v>0</v>
      </c>
      <c r="V15" s="395">
        <v>0</v>
      </c>
    </row>
    <row r="16" spans="1:22" ht="15">
      <c r="A16" s="213">
        <v>2</v>
      </c>
      <c r="B16" s="216" t="s">
        <v>156</v>
      </c>
      <c r="C16" s="390">
        <v>217.47</v>
      </c>
      <c r="D16" s="390">
        <v>4.33</v>
      </c>
      <c r="E16" s="390">
        <v>0</v>
      </c>
      <c r="F16" s="389" t="s">
        <v>911</v>
      </c>
      <c r="G16" s="390">
        <v>217.47</v>
      </c>
      <c r="H16" s="390">
        <v>4.33</v>
      </c>
      <c r="I16" s="390">
        <v>0</v>
      </c>
      <c r="J16" s="213" t="s">
        <v>922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</row>
    <row r="17" spans="1:22" ht="15">
      <c r="A17" s="213">
        <v>3</v>
      </c>
      <c r="B17" s="216" t="s">
        <v>157</v>
      </c>
      <c r="C17" s="389">
        <v>122.35</v>
      </c>
      <c r="D17" s="389">
        <v>19.96</v>
      </c>
      <c r="E17" s="390">
        <v>0</v>
      </c>
      <c r="F17" s="389" t="s">
        <v>912</v>
      </c>
      <c r="G17" s="389">
        <v>122.35</v>
      </c>
      <c r="H17" s="389">
        <v>19.96</v>
      </c>
      <c r="I17" s="390">
        <v>0</v>
      </c>
      <c r="J17" s="213" t="s">
        <v>913</v>
      </c>
      <c r="K17" s="395">
        <v>0</v>
      </c>
      <c r="L17" s="395">
        <v>0</v>
      </c>
      <c r="M17" s="395">
        <v>0</v>
      </c>
      <c r="N17" s="395">
        <v>0</v>
      </c>
      <c r="O17" s="395">
        <v>0</v>
      </c>
      <c r="P17" s="395">
        <v>0</v>
      </c>
      <c r="Q17" s="395">
        <v>0</v>
      </c>
      <c r="R17" s="395">
        <v>0</v>
      </c>
      <c r="S17" s="395">
        <v>0</v>
      </c>
      <c r="T17" s="395">
        <v>0</v>
      </c>
      <c r="U17" s="395">
        <v>0</v>
      </c>
      <c r="V17" s="395">
        <v>0</v>
      </c>
    </row>
    <row r="18" spans="1:22" ht="15">
      <c r="A18" s="213">
        <v>4</v>
      </c>
      <c r="B18" s="216" t="s">
        <v>908</v>
      </c>
      <c r="C18" s="389">
        <v>105.91</v>
      </c>
      <c r="D18" s="389">
        <v>5.64</v>
      </c>
      <c r="E18" s="390">
        <v>0</v>
      </c>
      <c r="F18" s="389" t="s">
        <v>921</v>
      </c>
      <c r="G18" s="389">
        <v>105.91</v>
      </c>
      <c r="H18" s="389">
        <v>5.64</v>
      </c>
      <c r="I18" s="390">
        <v>0</v>
      </c>
      <c r="J18" s="213" t="s">
        <v>920</v>
      </c>
      <c r="K18" s="395">
        <v>0</v>
      </c>
      <c r="L18" s="395">
        <v>0</v>
      </c>
      <c r="M18" s="395">
        <v>0</v>
      </c>
      <c r="N18" s="395">
        <v>0</v>
      </c>
      <c r="O18" s="395">
        <v>0</v>
      </c>
      <c r="P18" s="395">
        <v>0</v>
      </c>
      <c r="Q18" s="395">
        <v>0</v>
      </c>
      <c r="R18" s="395">
        <v>0</v>
      </c>
      <c r="S18" s="395">
        <v>0</v>
      </c>
      <c r="T18" s="395">
        <v>0</v>
      </c>
      <c r="U18" s="395">
        <v>0</v>
      </c>
      <c r="V18" s="395">
        <v>0</v>
      </c>
    </row>
    <row r="19" spans="1:22" ht="15">
      <c r="A19" s="213">
        <v>5</v>
      </c>
      <c r="B19" s="216" t="s">
        <v>907</v>
      </c>
      <c r="C19" s="390">
        <v>128.18</v>
      </c>
      <c r="D19" s="390">
        <v>6.2</v>
      </c>
      <c r="E19" s="390">
        <v>183.65</v>
      </c>
      <c r="F19" s="389" t="s">
        <v>910</v>
      </c>
      <c r="G19" s="390">
        <v>128.18</v>
      </c>
      <c r="H19" s="390">
        <v>6.2</v>
      </c>
      <c r="I19" s="390">
        <v>183.65</v>
      </c>
      <c r="J19" s="213" t="s">
        <v>919</v>
      </c>
      <c r="K19" s="395">
        <v>0</v>
      </c>
      <c r="L19" s="395">
        <v>0</v>
      </c>
      <c r="M19" s="395">
        <v>0</v>
      </c>
      <c r="N19" s="395">
        <v>0</v>
      </c>
      <c r="O19" s="395">
        <v>0</v>
      </c>
      <c r="P19" s="395">
        <v>0</v>
      </c>
      <c r="Q19" s="395">
        <v>0</v>
      </c>
      <c r="R19" s="395">
        <v>0</v>
      </c>
      <c r="S19" s="395">
        <v>0</v>
      </c>
      <c r="T19" s="395">
        <v>0</v>
      </c>
      <c r="U19" s="395">
        <v>0</v>
      </c>
      <c r="V19" s="395">
        <v>0</v>
      </c>
    </row>
    <row r="20" spans="1:22" ht="15">
      <c r="A20" s="604" t="s">
        <v>217</v>
      </c>
      <c r="B20" s="605"/>
      <c r="C20" s="389"/>
      <c r="D20" s="389"/>
      <c r="E20" s="389"/>
      <c r="F20" s="389"/>
      <c r="G20" s="389"/>
      <c r="H20" s="389"/>
      <c r="I20" s="389"/>
      <c r="J20" s="213"/>
      <c r="K20" s="395">
        <v>0</v>
      </c>
      <c r="L20" s="395">
        <v>0</v>
      </c>
      <c r="M20" s="395">
        <v>0</v>
      </c>
      <c r="N20" s="395">
        <v>0</v>
      </c>
      <c r="O20" s="395">
        <v>0</v>
      </c>
      <c r="P20" s="395">
        <v>0</v>
      </c>
      <c r="Q20" s="395">
        <v>0</v>
      </c>
      <c r="R20" s="395">
        <v>0</v>
      </c>
      <c r="S20" s="395">
        <v>0</v>
      </c>
      <c r="T20" s="395">
        <v>0</v>
      </c>
      <c r="U20" s="395">
        <v>0</v>
      </c>
      <c r="V20" s="395">
        <v>0</v>
      </c>
    </row>
    <row r="21" spans="1:22" ht="15">
      <c r="A21" s="213">
        <v>4</v>
      </c>
      <c r="B21" s="216" t="s">
        <v>205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213"/>
      <c r="K21" s="395">
        <v>0</v>
      </c>
      <c r="L21" s="395">
        <v>0</v>
      </c>
      <c r="M21" s="395">
        <v>0</v>
      </c>
      <c r="N21" s="395">
        <v>0</v>
      </c>
      <c r="O21" s="395">
        <v>0</v>
      </c>
      <c r="P21" s="395">
        <v>0</v>
      </c>
      <c r="Q21" s="395">
        <v>0</v>
      </c>
      <c r="R21" s="395">
        <v>0</v>
      </c>
      <c r="S21" s="395">
        <v>0</v>
      </c>
      <c r="T21" s="395">
        <v>0</v>
      </c>
      <c r="U21" s="395">
        <v>0</v>
      </c>
      <c r="V21" s="395">
        <v>0</v>
      </c>
    </row>
    <row r="22" spans="1:22" ht="15">
      <c r="A22" s="213">
        <v>5</v>
      </c>
      <c r="B22" s="216" t="s">
        <v>135</v>
      </c>
      <c r="C22" s="389">
        <v>5.32</v>
      </c>
      <c r="D22" s="389">
        <v>0.27</v>
      </c>
      <c r="E22" s="389">
        <v>8.41</v>
      </c>
      <c r="F22" s="389" t="s">
        <v>914</v>
      </c>
      <c r="G22" s="389">
        <v>5.32</v>
      </c>
      <c r="H22" s="389">
        <v>0.27</v>
      </c>
      <c r="I22" s="389">
        <v>8.41</v>
      </c>
      <c r="J22" s="213" t="s">
        <v>920</v>
      </c>
      <c r="K22" s="395">
        <v>0</v>
      </c>
      <c r="L22" s="395">
        <v>0</v>
      </c>
      <c r="M22" s="395">
        <v>0</v>
      </c>
      <c r="N22" s="395">
        <v>0</v>
      </c>
      <c r="O22" s="395">
        <v>0</v>
      </c>
      <c r="P22" s="395">
        <v>0</v>
      </c>
      <c r="Q22" s="395">
        <v>0</v>
      </c>
      <c r="R22" s="395">
        <v>0</v>
      </c>
      <c r="S22" s="395">
        <v>0</v>
      </c>
      <c r="T22" s="395">
        <v>0</v>
      </c>
      <c r="U22" s="395">
        <v>0</v>
      </c>
      <c r="V22" s="395">
        <v>0</v>
      </c>
    </row>
    <row r="25" spans="1:22" ht="14.25">
      <c r="A25" s="606" t="s">
        <v>170</v>
      </c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</row>
    <row r="26" spans="1:22" ht="14.2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</row>
    <row r="27" spans="1:18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22" ht="15.75">
      <c r="A28" s="107" t="s">
        <v>12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607" t="s">
        <v>13</v>
      </c>
      <c r="O28" s="607"/>
      <c r="P28" s="607"/>
      <c r="Q28" s="607"/>
      <c r="R28" s="607"/>
      <c r="S28" s="607"/>
      <c r="T28" s="607"/>
      <c r="U28" s="607"/>
      <c r="V28" s="607"/>
    </row>
    <row r="29" spans="1:22" ht="15.75">
      <c r="A29" s="607" t="s">
        <v>14</v>
      </c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</row>
    <row r="30" spans="1:22" ht="15.75">
      <c r="A30" s="607" t="s">
        <v>15</v>
      </c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</row>
    <row r="31" spans="1:24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V31" s="595" t="s">
        <v>87</v>
      </c>
      <c r="W31" s="595"/>
      <c r="X31" s="595"/>
    </row>
  </sheetData>
  <sheetProtection/>
  <mergeCells count="33">
    <mergeCell ref="V31:X31"/>
    <mergeCell ref="A14:B14"/>
    <mergeCell ref="A20:B20"/>
    <mergeCell ref="A25:V25"/>
    <mergeCell ref="N28:V28"/>
    <mergeCell ref="A29:V29"/>
    <mergeCell ref="A30:V30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Normal="70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5.57421875" style="299" customWidth="1"/>
    <col min="2" max="2" width="8.8515625" style="299" customWidth="1"/>
    <col min="3" max="3" width="10.28125" style="299" customWidth="1"/>
    <col min="4" max="4" width="12.8515625" style="299" customWidth="1"/>
    <col min="5" max="5" width="8.7109375" style="283" customWidth="1"/>
    <col min="6" max="7" width="8.00390625" style="283" customWidth="1"/>
    <col min="8" max="10" width="8.140625" style="283" customWidth="1"/>
    <col min="11" max="11" width="8.421875" style="283" customWidth="1"/>
    <col min="12" max="12" width="8.140625" style="283" customWidth="1"/>
    <col min="13" max="13" width="11.28125" style="283" customWidth="1"/>
    <col min="14" max="14" width="11.8515625" style="283" customWidth="1"/>
    <col min="15" max="15" width="9.140625" style="299" customWidth="1"/>
    <col min="16" max="16" width="12.00390625" style="299" customWidth="1"/>
    <col min="17" max="16384" width="9.140625" style="283" customWidth="1"/>
  </cols>
  <sheetData>
    <row r="1" spans="4:14" ht="12.75" customHeight="1">
      <c r="D1" s="854"/>
      <c r="E1" s="854"/>
      <c r="F1" s="299"/>
      <c r="G1" s="299"/>
      <c r="H1" s="299"/>
      <c r="I1" s="299"/>
      <c r="J1" s="299"/>
      <c r="K1" s="299"/>
      <c r="L1" s="299"/>
      <c r="M1" s="856" t="s">
        <v>668</v>
      </c>
      <c r="N1" s="856"/>
    </row>
    <row r="2" spans="1:14" ht="15.75">
      <c r="A2" s="852" t="s">
        <v>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</row>
    <row r="3" spans="1:14" ht="18">
      <c r="A3" s="853" t="s">
        <v>712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ht="9.75" customHeight="1">
      <c r="A4" s="870" t="s">
        <v>723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</row>
    <row r="5" spans="1:16" s="284" customFormat="1" ht="18.75" customHeight="1">
      <c r="A5" s="870"/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367"/>
      <c r="P5" s="367"/>
    </row>
    <row r="6" spans="1:14" ht="12.75">
      <c r="A6" s="855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</row>
    <row r="7" spans="1:14" ht="12.75">
      <c r="A7" s="863" t="s">
        <v>166</v>
      </c>
      <c r="B7" s="863"/>
      <c r="D7" s="337"/>
      <c r="E7" s="299"/>
      <c r="F7" s="299"/>
      <c r="G7" s="299"/>
      <c r="H7" s="859"/>
      <c r="I7" s="859"/>
      <c r="J7" s="859"/>
      <c r="K7" s="859"/>
      <c r="L7" s="859"/>
      <c r="M7" s="859"/>
      <c r="N7" s="859"/>
    </row>
    <row r="8" spans="1:16" ht="46.5" customHeight="1">
      <c r="A8" s="739" t="s">
        <v>2</v>
      </c>
      <c r="B8" s="739" t="s">
        <v>3</v>
      </c>
      <c r="C8" s="867" t="s">
        <v>497</v>
      </c>
      <c r="D8" s="864" t="s">
        <v>88</v>
      </c>
      <c r="E8" s="860" t="s">
        <v>89</v>
      </c>
      <c r="F8" s="861"/>
      <c r="G8" s="861"/>
      <c r="H8" s="862"/>
      <c r="I8" s="739" t="s">
        <v>662</v>
      </c>
      <c r="J8" s="739"/>
      <c r="K8" s="739"/>
      <c r="L8" s="739"/>
      <c r="M8" s="739"/>
      <c r="N8" s="739"/>
      <c r="O8" s="857" t="s">
        <v>862</v>
      </c>
      <c r="P8" s="857"/>
    </row>
    <row r="9" spans="1:16" ht="44.25" customHeight="1">
      <c r="A9" s="739"/>
      <c r="B9" s="739"/>
      <c r="C9" s="868"/>
      <c r="D9" s="865"/>
      <c r="E9" s="358" t="s">
        <v>94</v>
      </c>
      <c r="F9" s="358" t="s">
        <v>22</v>
      </c>
      <c r="G9" s="358" t="s">
        <v>45</v>
      </c>
      <c r="H9" s="358" t="s">
        <v>699</v>
      </c>
      <c r="I9" s="365" t="s">
        <v>19</v>
      </c>
      <c r="J9" s="365" t="s">
        <v>663</v>
      </c>
      <c r="K9" s="365" t="s">
        <v>664</v>
      </c>
      <c r="L9" s="365" t="s">
        <v>665</v>
      </c>
      <c r="M9" s="365" t="s">
        <v>666</v>
      </c>
      <c r="N9" s="365" t="s">
        <v>667</v>
      </c>
      <c r="O9" s="378" t="s">
        <v>875</v>
      </c>
      <c r="P9" s="378" t="s">
        <v>873</v>
      </c>
    </row>
    <row r="10" spans="1:16" s="374" customFormat="1" ht="12.75">
      <c r="A10" s="372">
        <v>1</v>
      </c>
      <c r="B10" s="372">
        <v>2</v>
      </c>
      <c r="C10" s="372">
        <v>3</v>
      </c>
      <c r="D10" s="372">
        <v>8</v>
      </c>
      <c r="E10" s="372">
        <v>9</v>
      </c>
      <c r="F10" s="372">
        <v>10</v>
      </c>
      <c r="G10" s="372">
        <v>11</v>
      </c>
      <c r="H10" s="372">
        <v>12</v>
      </c>
      <c r="I10" s="372">
        <v>9</v>
      </c>
      <c r="J10" s="372">
        <v>10</v>
      </c>
      <c r="K10" s="372">
        <v>11</v>
      </c>
      <c r="L10" s="372">
        <v>12</v>
      </c>
      <c r="M10" s="372">
        <v>13</v>
      </c>
      <c r="N10" s="372">
        <v>14</v>
      </c>
      <c r="O10" s="372">
        <v>15</v>
      </c>
      <c r="P10" s="372">
        <v>16</v>
      </c>
    </row>
    <row r="11" spans="1:16" ht="12.75">
      <c r="A11" s="303">
        <v>1</v>
      </c>
      <c r="B11" s="304"/>
      <c r="C11" s="304"/>
      <c r="D11" s="340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</row>
    <row r="12" spans="1:16" ht="12.75">
      <c r="A12" s="303">
        <v>2</v>
      </c>
      <c r="B12" s="304"/>
      <c r="C12" s="304"/>
      <c r="D12" s="340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</row>
    <row r="13" spans="1:16" ht="12.75">
      <c r="A13" s="303">
        <v>3</v>
      </c>
      <c r="B13" s="304"/>
      <c r="C13" s="304"/>
      <c r="D13" s="340"/>
      <c r="E13" s="304"/>
      <c r="F13" s="304"/>
      <c r="G13" s="869" t="s">
        <v>950</v>
      </c>
      <c r="H13" s="869"/>
      <c r="I13" s="869"/>
      <c r="J13" s="869"/>
      <c r="K13" s="869"/>
      <c r="L13" s="869"/>
      <c r="M13" s="304"/>
      <c r="N13" s="304"/>
      <c r="O13" s="304"/>
      <c r="P13" s="304"/>
    </row>
    <row r="14" spans="1:16" ht="12.75">
      <c r="A14" s="303">
        <v>4</v>
      </c>
      <c r="B14" s="304"/>
      <c r="C14" s="304"/>
      <c r="D14" s="340"/>
      <c r="E14" s="304"/>
      <c r="F14" s="304"/>
      <c r="G14" s="869"/>
      <c r="H14" s="869"/>
      <c r="I14" s="869"/>
      <c r="J14" s="869"/>
      <c r="K14" s="869"/>
      <c r="L14" s="869"/>
      <c r="M14" s="304"/>
      <c r="N14" s="304"/>
      <c r="O14" s="304"/>
      <c r="P14" s="304"/>
    </row>
    <row r="15" spans="1:16" ht="12.75">
      <c r="A15" s="303">
        <v>5</v>
      </c>
      <c r="B15" s="304"/>
      <c r="C15" s="304"/>
      <c r="D15" s="340"/>
      <c r="E15" s="304"/>
      <c r="F15" s="304"/>
      <c r="G15" s="869"/>
      <c r="H15" s="869"/>
      <c r="I15" s="869"/>
      <c r="J15" s="869"/>
      <c r="K15" s="869"/>
      <c r="L15" s="869"/>
      <c r="M15" s="304"/>
      <c r="N15" s="304"/>
      <c r="O15" s="304"/>
      <c r="P15" s="304"/>
    </row>
    <row r="16" spans="1:16" ht="12.75">
      <c r="A16" s="303">
        <v>6</v>
      </c>
      <c r="B16" s="304"/>
      <c r="C16" s="304"/>
      <c r="D16" s="340"/>
      <c r="E16" s="304"/>
      <c r="F16" s="304"/>
      <c r="G16" s="869"/>
      <c r="H16" s="869"/>
      <c r="I16" s="869"/>
      <c r="J16" s="869"/>
      <c r="K16" s="869"/>
      <c r="L16" s="869"/>
      <c r="M16" s="304"/>
      <c r="N16" s="304"/>
      <c r="O16" s="304"/>
      <c r="P16" s="304"/>
    </row>
    <row r="17" spans="1:16" ht="12.75">
      <c r="A17" s="303">
        <v>7</v>
      </c>
      <c r="B17" s="304"/>
      <c r="C17" s="304"/>
      <c r="D17" s="340"/>
      <c r="E17" s="304"/>
      <c r="F17" s="304"/>
      <c r="G17" s="869"/>
      <c r="H17" s="869"/>
      <c r="I17" s="869"/>
      <c r="J17" s="869"/>
      <c r="K17" s="869"/>
      <c r="L17" s="869"/>
      <c r="M17" s="304"/>
      <c r="N17" s="304"/>
      <c r="O17" s="304"/>
      <c r="P17" s="304"/>
    </row>
    <row r="18" spans="1:16" ht="12.75">
      <c r="A18" s="303">
        <v>8</v>
      </c>
      <c r="B18" s="304"/>
      <c r="C18" s="304"/>
      <c r="D18" s="340"/>
      <c r="E18" s="304"/>
      <c r="F18" s="304"/>
      <c r="G18" s="869"/>
      <c r="H18" s="869"/>
      <c r="I18" s="869"/>
      <c r="J18" s="869"/>
      <c r="K18" s="869"/>
      <c r="L18" s="869"/>
      <c r="M18" s="304"/>
      <c r="N18" s="304"/>
      <c r="O18" s="304"/>
      <c r="P18" s="304"/>
    </row>
    <row r="19" spans="1:16" ht="12.75">
      <c r="A19" s="303">
        <v>9</v>
      </c>
      <c r="B19" s="304"/>
      <c r="C19" s="304"/>
      <c r="D19" s="340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</row>
    <row r="20" spans="1:16" ht="12.75">
      <c r="A20" s="306" t="s">
        <v>7</v>
      </c>
      <c r="B20" s="304"/>
      <c r="C20" s="304"/>
      <c r="D20" s="340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</row>
    <row r="21" spans="1:16" ht="12.75">
      <c r="A21" s="303" t="s">
        <v>19</v>
      </c>
      <c r="B21" s="304"/>
      <c r="C21" s="304"/>
      <c r="D21" s="340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</row>
    <row r="22" spans="1:14" ht="12.75">
      <c r="A22" s="307"/>
      <c r="B22" s="307"/>
      <c r="C22" s="307"/>
      <c r="D22" s="307"/>
      <c r="E22" s="299"/>
      <c r="F22" s="299"/>
      <c r="G22" s="299"/>
      <c r="H22" s="299"/>
      <c r="I22" s="299"/>
      <c r="J22" s="299"/>
      <c r="K22" s="299"/>
      <c r="L22" s="299"/>
      <c r="M22" s="299"/>
      <c r="N22" s="299"/>
    </row>
    <row r="23" spans="1:14" ht="12.75">
      <c r="A23" s="308"/>
      <c r="B23" s="309"/>
      <c r="C23" s="309"/>
      <c r="D23" s="307"/>
      <c r="E23" s="299"/>
      <c r="F23" s="299"/>
      <c r="G23" s="299"/>
      <c r="H23" s="299"/>
      <c r="I23" s="299"/>
      <c r="J23" s="299"/>
      <c r="K23" s="299"/>
      <c r="L23" s="299"/>
      <c r="M23" s="299"/>
      <c r="N23" s="299"/>
    </row>
    <row r="24" spans="1:14" ht="12.75">
      <c r="A24" s="310"/>
      <c r="B24" s="310"/>
      <c r="C24" s="310"/>
      <c r="E24" s="299"/>
      <c r="F24" s="299"/>
      <c r="G24" s="299"/>
      <c r="H24" s="299"/>
      <c r="I24" s="299"/>
      <c r="J24" s="299"/>
      <c r="K24" s="299"/>
      <c r="L24" s="299"/>
      <c r="M24" s="299"/>
      <c r="N24" s="299"/>
    </row>
    <row r="25" spans="1:14" ht="12.75">
      <c r="A25" s="310"/>
      <c r="B25" s="310"/>
      <c r="C25" s="310"/>
      <c r="E25" s="299"/>
      <c r="F25" s="299"/>
      <c r="G25" s="299"/>
      <c r="H25" s="299"/>
      <c r="I25" s="299"/>
      <c r="J25" s="299"/>
      <c r="K25" s="299"/>
      <c r="L25" s="299"/>
      <c r="M25" s="299"/>
      <c r="N25" s="299"/>
    </row>
    <row r="26" spans="1:14" ht="12.75">
      <c r="A26" s="310"/>
      <c r="B26" s="310"/>
      <c r="C26" s="310"/>
      <c r="E26" s="299"/>
      <c r="F26" s="299"/>
      <c r="G26" s="299"/>
      <c r="H26" s="299"/>
      <c r="I26" s="299"/>
      <c r="J26" s="299"/>
      <c r="K26" s="299"/>
      <c r="L26" s="299"/>
      <c r="M26" s="299"/>
      <c r="N26" s="299"/>
    </row>
    <row r="27" spans="1:14" ht="12.75">
      <c r="A27" s="310"/>
      <c r="B27" s="310"/>
      <c r="C27" s="310"/>
      <c r="E27" s="299"/>
      <c r="F27" s="299"/>
      <c r="G27" s="299"/>
      <c r="H27" s="299"/>
      <c r="I27" s="299"/>
      <c r="J27" s="299"/>
      <c r="K27" s="299"/>
      <c r="L27" s="299"/>
      <c r="M27" s="299"/>
      <c r="N27" s="299"/>
    </row>
    <row r="28" spans="1:14" ht="12.75">
      <c r="A28" s="310" t="s">
        <v>12</v>
      </c>
      <c r="D28" s="310"/>
      <c r="E28" s="299"/>
      <c r="F28" s="310"/>
      <c r="G28" s="310"/>
      <c r="H28" s="310"/>
      <c r="I28" s="310"/>
      <c r="J28" s="310"/>
      <c r="K28" s="310"/>
      <c r="L28" s="310" t="s">
        <v>13</v>
      </c>
      <c r="M28" s="310"/>
      <c r="N28" s="310"/>
    </row>
    <row r="29" spans="5:14" ht="12.75" customHeight="1">
      <c r="E29" s="310"/>
      <c r="F29" s="850" t="s">
        <v>14</v>
      </c>
      <c r="G29" s="850"/>
      <c r="H29" s="850"/>
      <c r="I29" s="850"/>
      <c r="J29" s="850"/>
      <c r="K29" s="850"/>
      <c r="L29" s="850"/>
      <c r="M29" s="850"/>
      <c r="N29" s="850"/>
    </row>
    <row r="30" spans="5:14" ht="12.75" customHeight="1">
      <c r="E30" s="850" t="s">
        <v>90</v>
      </c>
      <c r="F30" s="850"/>
      <c r="G30" s="850"/>
      <c r="H30" s="850"/>
      <c r="I30" s="850"/>
      <c r="J30" s="850"/>
      <c r="K30" s="850"/>
      <c r="L30" s="850"/>
      <c r="M30" s="850"/>
      <c r="N30" s="850"/>
    </row>
    <row r="31" spans="1:14" ht="12.75">
      <c r="A31" s="310"/>
      <c r="B31" s="310"/>
      <c r="E31" s="299"/>
      <c r="F31" s="310"/>
      <c r="G31" s="310"/>
      <c r="H31" s="310"/>
      <c r="I31" s="310"/>
      <c r="J31" s="310"/>
      <c r="K31" s="310"/>
      <c r="L31" s="310" t="s">
        <v>863</v>
      </c>
      <c r="M31" s="310"/>
      <c r="N31" s="310"/>
    </row>
    <row r="33" spans="1:14" ht="12.75">
      <c r="A33" s="858"/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</row>
  </sheetData>
  <sheetProtection/>
  <mergeCells count="19">
    <mergeCell ref="F29:N29"/>
    <mergeCell ref="E30:N30"/>
    <mergeCell ref="A33:N33"/>
    <mergeCell ref="C8:C9"/>
    <mergeCell ref="A7:B7"/>
    <mergeCell ref="H7:N7"/>
    <mergeCell ref="A8:A9"/>
    <mergeCell ref="B8:B9"/>
    <mergeCell ref="D8:D9"/>
    <mergeCell ref="E8:H8"/>
    <mergeCell ref="G13:L1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7">
      <selection activeCell="O21" sqref="O21"/>
    </sheetView>
  </sheetViews>
  <sheetFormatPr defaultColWidth="9.140625" defaultRowHeight="12.75"/>
  <cols>
    <col min="1" max="1" width="5.57421875" style="299" customWidth="1"/>
    <col min="2" max="2" width="8.8515625" style="299" customWidth="1"/>
    <col min="3" max="3" width="10.28125" style="299" customWidth="1"/>
    <col min="4" max="4" width="12.8515625" style="299" customWidth="1"/>
    <col min="5" max="5" width="8.7109375" style="283" customWidth="1"/>
    <col min="6" max="7" width="8.00390625" style="283" customWidth="1"/>
    <col min="8" max="10" width="8.140625" style="283" customWidth="1"/>
    <col min="11" max="11" width="8.421875" style="283" customWidth="1"/>
    <col min="12" max="12" width="8.140625" style="283" customWidth="1"/>
    <col min="13" max="13" width="11.28125" style="283" customWidth="1"/>
    <col min="14" max="14" width="11.8515625" style="283" customWidth="1"/>
    <col min="15" max="15" width="9.140625" style="299" customWidth="1"/>
    <col min="16" max="16" width="13.00390625" style="299" customWidth="1"/>
    <col min="17" max="16384" width="9.140625" style="283" customWidth="1"/>
  </cols>
  <sheetData>
    <row r="1" spans="4:14" ht="12.75" customHeight="1">
      <c r="D1" s="854"/>
      <c r="E1" s="854"/>
      <c r="F1" s="299"/>
      <c r="G1" s="299"/>
      <c r="H1" s="299"/>
      <c r="I1" s="299"/>
      <c r="J1" s="299"/>
      <c r="K1" s="299"/>
      <c r="L1" s="299"/>
      <c r="M1" s="856" t="s">
        <v>681</v>
      </c>
      <c r="N1" s="856"/>
    </row>
    <row r="2" spans="1:14" ht="15.75">
      <c r="A2" s="852" t="s">
        <v>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</row>
    <row r="3" spans="1:14" ht="18">
      <c r="A3" s="853" t="s">
        <v>712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ht="9.75" customHeight="1">
      <c r="A4" s="870" t="s">
        <v>724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</row>
    <row r="5" spans="1:16" s="284" customFormat="1" ht="18.75" customHeight="1">
      <c r="A5" s="870"/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367"/>
      <c r="P5" s="367"/>
    </row>
    <row r="6" spans="1:14" ht="12.75">
      <c r="A6" s="855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</row>
    <row r="7" spans="1:14" ht="12.75">
      <c r="A7" s="863" t="s">
        <v>166</v>
      </c>
      <c r="B7" s="863"/>
      <c r="D7" s="337"/>
      <c r="E7" s="299"/>
      <c r="F7" s="299"/>
      <c r="G7" s="299"/>
      <c r="H7" s="859"/>
      <c r="I7" s="859"/>
      <c r="J7" s="859"/>
      <c r="K7" s="859"/>
      <c r="L7" s="859"/>
      <c r="M7" s="859"/>
      <c r="N7" s="859"/>
    </row>
    <row r="8" spans="1:16" ht="24.75" customHeight="1">
      <c r="A8" s="739" t="s">
        <v>2</v>
      </c>
      <c r="B8" s="739" t="s">
        <v>3</v>
      </c>
      <c r="C8" s="867" t="s">
        <v>497</v>
      </c>
      <c r="D8" s="864" t="s">
        <v>88</v>
      </c>
      <c r="E8" s="860" t="s">
        <v>89</v>
      </c>
      <c r="F8" s="861"/>
      <c r="G8" s="861"/>
      <c r="H8" s="862"/>
      <c r="I8" s="739" t="s">
        <v>662</v>
      </c>
      <c r="J8" s="739"/>
      <c r="K8" s="739"/>
      <c r="L8" s="739"/>
      <c r="M8" s="739"/>
      <c r="N8" s="739"/>
      <c r="O8" s="857" t="s">
        <v>862</v>
      </c>
      <c r="P8" s="857"/>
    </row>
    <row r="9" spans="1:16" ht="44.25" customHeight="1">
      <c r="A9" s="739"/>
      <c r="B9" s="739"/>
      <c r="C9" s="868"/>
      <c r="D9" s="865"/>
      <c r="E9" s="359" t="s">
        <v>94</v>
      </c>
      <c r="F9" s="359" t="s">
        <v>22</v>
      </c>
      <c r="G9" s="359" t="s">
        <v>45</v>
      </c>
      <c r="H9" s="359" t="s">
        <v>699</v>
      </c>
      <c r="I9" s="365" t="s">
        <v>19</v>
      </c>
      <c r="J9" s="365" t="s">
        <v>663</v>
      </c>
      <c r="K9" s="365" t="s">
        <v>664</v>
      </c>
      <c r="L9" s="365" t="s">
        <v>665</v>
      </c>
      <c r="M9" s="365" t="s">
        <v>666</v>
      </c>
      <c r="N9" s="365" t="s">
        <v>667</v>
      </c>
      <c r="O9" s="378" t="s">
        <v>875</v>
      </c>
      <c r="P9" s="378" t="s">
        <v>873</v>
      </c>
    </row>
    <row r="10" spans="1:16" s="374" customFormat="1" ht="12.75">
      <c r="A10" s="372">
        <v>1</v>
      </c>
      <c r="B10" s="372">
        <v>2</v>
      </c>
      <c r="C10" s="372">
        <v>3</v>
      </c>
      <c r="D10" s="372">
        <v>4</v>
      </c>
      <c r="E10" s="372">
        <v>5</v>
      </c>
      <c r="F10" s="372">
        <v>6</v>
      </c>
      <c r="G10" s="372">
        <v>7</v>
      </c>
      <c r="H10" s="372">
        <v>8</v>
      </c>
      <c r="I10" s="372">
        <v>9</v>
      </c>
      <c r="J10" s="372">
        <v>10</v>
      </c>
      <c r="K10" s="372">
        <v>11</v>
      </c>
      <c r="L10" s="372">
        <v>12</v>
      </c>
      <c r="M10" s="372">
        <v>13</v>
      </c>
      <c r="N10" s="372">
        <v>14</v>
      </c>
      <c r="O10" s="372">
        <v>15</v>
      </c>
      <c r="P10" s="372">
        <v>16</v>
      </c>
    </row>
    <row r="11" spans="1:16" ht="12.75">
      <c r="A11" s="303">
        <v>1</v>
      </c>
      <c r="B11" s="304"/>
      <c r="C11" s="304"/>
      <c r="D11" s="340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</row>
    <row r="12" spans="1:16" ht="12.75">
      <c r="A12" s="303">
        <v>2</v>
      </c>
      <c r="B12" s="304"/>
      <c r="C12" s="304"/>
      <c r="D12" s="340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</row>
    <row r="13" spans="1:16" ht="12.75">
      <c r="A13" s="303">
        <v>3</v>
      </c>
      <c r="B13" s="304"/>
      <c r="C13" s="304"/>
      <c r="D13" s="340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</row>
    <row r="14" spans="1:16" ht="12.75">
      <c r="A14" s="303">
        <v>4</v>
      </c>
      <c r="B14" s="304"/>
      <c r="C14" s="304"/>
      <c r="D14" s="340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</row>
    <row r="15" spans="1:16" ht="12.75">
      <c r="A15" s="303">
        <v>5</v>
      </c>
      <c r="B15" s="304"/>
      <c r="C15" s="304"/>
      <c r="D15" s="340"/>
      <c r="E15" s="304"/>
      <c r="F15" s="304"/>
      <c r="G15" s="871" t="s">
        <v>950</v>
      </c>
      <c r="H15" s="872"/>
      <c r="I15" s="872"/>
      <c r="J15" s="872"/>
      <c r="K15" s="872"/>
      <c r="L15" s="873"/>
      <c r="M15" s="304"/>
      <c r="N15" s="304"/>
      <c r="O15" s="304"/>
      <c r="P15" s="304"/>
    </row>
    <row r="16" spans="1:16" ht="12.75">
      <c r="A16" s="303">
        <v>6</v>
      </c>
      <c r="B16" s="304"/>
      <c r="C16" s="304"/>
      <c r="D16" s="340"/>
      <c r="E16" s="304"/>
      <c r="F16" s="304"/>
      <c r="G16" s="874"/>
      <c r="H16" s="875"/>
      <c r="I16" s="875"/>
      <c r="J16" s="875"/>
      <c r="K16" s="875"/>
      <c r="L16" s="876"/>
      <c r="M16" s="304"/>
      <c r="N16" s="304"/>
      <c r="O16" s="304"/>
      <c r="P16" s="304"/>
    </row>
    <row r="17" spans="1:16" ht="12.75">
      <c r="A17" s="303">
        <v>7</v>
      </c>
      <c r="B17" s="304"/>
      <c r="C17" s="304"/>
      <c r="D17" s="340"/>
      <c r="E17" s="304"/>
      <c r="F17" s="304"/>
      <c r="G17" s="874"/>
      <c r="H17" s="875"/>
      <c r="I17" s="875"/>
      <c r="J17" s="875"/>
      <c r="K17" s="875"/>
      <c r="L17" s="876"/>
      <c r="M17" s="304"/>
      <c r="N17" s="304"/>
      <c r="O17" s="304"/>
      <c r="P17" s="304"/>
    </row>
    <row r="18" spans="1:16" ht="12.75">
      <c r="A18" s="303">
        <v>8</v>
      </c>
      <c r="B18" s="304"/>
      <c r="C18" s="304"/>
      <c r="D18" s="340"/>
      <c r="E18" s="304"/>
      <c r="F18" s="304"/>
      <c r="G18" s="874"/>
      <c r="H18" s="875"/>
      <c r="I18" s="875"/>
      <c r="J18" s="875"/>
      <c r="K18" s="875"/>
      <c r="L18" s="876"/>
      <c r="M18" s="304"/>
      <c r="N18" s="304"/>
      <c r="O18" s="304"/>
      <c r="P18" s="304"/>
    </row>
    <row r="19" spans="1:16" ht="12.75">
      <c r="A19" s="303">
        <v>9</v>
      </c>
      <c r="B19" s="304"/>
      <c r="C19" s="304"/>
      <c r="D19" s="340"/>
      <c r="E19" s="304"/>
      <c r="F19" s="304"/>
      <c r="G19" s="877"/>
      <c r="H19" s="878"/>
      <c r="I19" s="878"/>
      <c r="J19" s="878"/>
      <c r="K19" s="878"/>
      <c r="L19" s="879"/>
      <c r="M19" s="304"/>
      <c r="N19" s="304"/>
      <c r="O19" s="304"/>
      <c r="P19" s="304"/>
    </row>
    <row r="20" spans="1:16" ht="12.75">
      <c r="A20" s="303">
        <v>10</v>
      </c>
      <c r="B20" s="304"/>
      <c r="C20" s="304"/>
      <c r="D20" s="340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</row>
    <row r="21" spans="1:16" ht="12.75">
      <c r="A21" s="303">
        <v>11</v>
      </c>
      <c r="B21" s="304"/>
      <c r="C21" s="304"/>
      <c r="D21" s="340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</row>
    <row r="22" spans="1:16" ht="12.75">
      <c r="A22" s="303">
        <v>12</v>
      </c>
      <c r="B22" s="304"/>
      <c r="C22" s="304"/>
      <c r="D22" s="340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</row>
    <row r="23" spans="1:16" ht="12.75">
      <c r="A23" s="303">
        <v>13</v>
      </c>
      <c r="B23" s="304"/>
      <c r="C23" s="304"/>
      <c r="D23" s="340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</row>
    <row r="24" spans="1:16" ht="12.75">
      <c r="A24" s="303">
        <v>14</v>
      </c>
      <c r="B24" s="304"/>
      <c r="C24" s="304"/>
      <c r="D24" s="340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</row>
    <row r="25" spans="1:16" ht="12.75">
      <c r="A25" s="306" t="s">
        <v>7</v>
      </c>
      <c r="B25" s="304"/>
      <c r="C25" s="304"/>
      <c r="D25" s="340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</row>
    <row r="26" spans="1:16" ht="12.75">
      <c r="A26" s="306" t="s">
        <v>7</v>
      </c>
      <c r="B26" s="304"/>
      <c r="C26" s="304"/>
      <c r="D26" s="340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</row>
    <row r="27" spans="1:16" ht="12.75">
      <c r="A27" s="303" t="s">
        <v>19</v>
      </c>
      <c r="B27" s="304"/>
      <c r="C27" s="304"/>
      <c r="D27" s="340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</row>
    <row r="28" spans="1:14" ht="12.75">
      <c r="A28" s="307"/>
      <c r="B28" s="307"/>
      <c r="C28" s="307"/>
      <c r="D28" s="307"/>
      <c r="E28" s="299"/>
      <c r="F28" s="299"/>
      <c r="G28" s="299"/>
      <c r="H28" s="299"/>
      <c r="I28" s="299"/>
      <c r="J28" s="299"/>
      <c r="K28" s="299"/>
      <c r="L28" s="299"/>
      <c r="M28" s="299"/>
      <c r="N28" s="299"/>
    </row>
    <row r="29" spans="1:14" ht="12.75">
      <c r="A29" s="308"/>
      <c r="B29" s="309"/>
      <c r="C29" s="309"/>
      <c r="D29" s="307"/>
      <c r="E29" s="299"/>
      <c r="F29" s="299"/>
      <c r="G29" s="299"/>
      <c r="H29" s="299"/>
      <c r="I29" s="299"/>
      <c r="J29" s="299"/>
      <c r="K29" s="299"/>
      <c r="L29" s="299"/>
      <c r="M29" s="299"/>
      <c r="N29" s="299"/>
    </row>
    <row r="30" spans="1:14" ht="12.75">
      <c r="A30" s="310"/>
      <c r="B30" s="310"/>
      <c r="C30" s="310"/>
      <c r="E30" s="299"/>
      <c r="F30" s="299"/>
      <c r="G30" s="299"/>
      <c r="H30" s="299"/>
      <c r="I30" s="299"/>
      <c r="J30" s="299"/>
      <c r="K30" s="299"/>
      <c r="L30" s="299"/>
      <c r="M30" s="299"/>
      <c r="N30" s="299"/>
    </row>
    <row r="31" spans="1:14" ht="12.75">
      <c r="A31" s="310"/>
      <c r="B31" s="310"/>
      <c r="C31" s="310"/>
      <c r="E31" s="299"/>
      <c r="F31" s="299"/>
      <c r="G31" s="299"/>
      <c r="H31" s="299"/>
      <c r="I31" s="299"/>
      <c r="J31" s="299"/>
      <c r="K31" s="299"/>
      <c r="L31" s="299"/>
      <c r="M31" s="299"/>
      <c r="N31" s="299"/>
    </row>
    <row r="32" spans="1:14" ht="12.75">
      <c r="A32" s="310"/>
      <c r="B32" s="310"/>
      <c r="C32" s="310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1:14" ht="12.75">
      <c r="A33" s="310"/>
      <c r="B33" s="310"/>
      <c r="C33" s="310"/>
      <c r="E33" s="299"/>
      <c r="F33" s="299"/>
      <c r="G33" s="299"/>
      <c r="H33" s="299"/>
      <c r="I33" s="299"/>
      <c r="J33" s="299"/>
      <c r="K33" s="299"/>
      <c r="L33" s="299"/>
      <c r="M33" s="299"/>
      <c r="N33" s="299"/>
    </row>
    <row r="34" spans="1:14" ht="12.75">
      <c r="A34" s="310" t="s">
        <v>12</v>
      </c>
      <c r="D34" s="310"/>
      <c r="E34" s="299"/>
      <c r="F34" s="310"/>
      <c r="G34" s="310"/>
      <c r="H34" s="310"/>
      <c r="I34" s="310"/>
      <c r="J34" s="310"/>
      <c r="K34" s="310"/>
      <c r="L34" s="310" t="s">
        <v>876</v>
      </c>
      <c r="M34" s="310"/>
      <c r="N34" s="310"/>
    </row>
    <row r="35" spans="5:14" ht="12.75" customHeight="1">
      <c r="E35" s="310"/>
      <c r="F35" s="850" t="s">
        <v>14</v>
      </c>
      <c r="G35" s="850"/>
      <c r="H35" s="850"/>
      <c r="I35" s="850"/>
      <c r="J35" s="850"/>
      <c r="K35" s="850"/>
      <c r="L35" s="850"/>
      <c r="M35" s="850"/>
      <c r="N35" s="850"/>
    </row>
    <row r="36" spans="5:14" ht="12.75" customHeight="1">
      <c r="E36" s="850" t="s">
        <v>90</v>
      </c>
      <c r="F36" s="850"/>
      <c r="G36" s="850"/>
      <c r="H36" s="850"/>
      <c r="I36" s="850"/>
      <c r="J36" s="850"/>
      <c r="K36" s="850"/>
      <c r="L36" s="850"/>
      <c r="M36" s="850"/>
      <c r="N36" s="850"/>
    </row>
    <row r="37" spans="1:14" ht="12.75">
      <c r="A37" s="310"/>
      <c r="B37" s="310"/>
      <c r="E37" s="299"/>
      <c r="F37" s="310"/>
      <c r="G37" s="310"/>
      <c r="H37" s="310"/>
      <c r="I37" s="310"/>
      <c r="J37" s="310"/>
      <c r="K37" s="310"/>
      <c r="L37" s="310" t="s">
        <v>863</v>
      </c>
      <c r="M37" s="310"/>
      <c r="N37" s="310"/>
    </row>
    <row r="39" spans="1:14" ht="12.75">
      <c r="A39" s="858"/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</row>
  </sheetData>
  <sheetProtection/>
  <mergeCells count="19"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G15:L19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view="pageBreakPreview" zoomScaleNormal="90" zoomScaleSheetLayoutView="100" zoomScalePageLayoutView="0" workbookViewId="0" topLeftCell="A3">
      <selection activeCell="K23" sqref="K23"/>
    </sheetView>
  </sheetViews>
  <sheetFormatPr defaultColWidth="9.140625" defaultRowHeight="12.75"/>
  <cols>
    <col min="1" max="1" width="7.140625" style="78" customWidth="1"/>
    <col min="2" max="2" width="11.28125" style="78" customWidth="1"/>
    <col min="3" max="4" width="8.57421875" style="78" customWidth="1"/>
    <col min="5" max="5" width="8.7109375" style="78" customWidth="1"/>
    <col min="6" max="6" width="8.57421875" style="78" customWidth="1"/>
    <col min="7" max="7" width="9.7109375" style="78" customWidth="1"/>
    <col min="8" max="8" width="10.28125" style="78" customWidth="1"/>
    <col min="9" max="9" width="9.7109375" style="78" customWidth="1"/>
    <col min="10" max="10" width="9.28125" style="78" customWidth="1"/>
    <col min="11" max="11" width="7.00390625" style="78" customWidth="1"/>
    <col min="12" max="12" width="7.28125" style="78" customWidth="1"/>
    <col min="13" max="13" width="7.421875" style="78" customWidth="1"/>
    <col min="14" max="14" width="7.8515625" style="78" customWidth="1"/>
    <col min="15" max="15" width="11.421875" style="78" customWidth="1"/>
    <col min="16" max="16" width="12.28125" style="78" customWidth="1"/>
    <col min="17" max="17" width="11.57421875" style="78" customWidth="1"/>
    <col min="18" max="18" width="16.00390625" style="78" customWidth="1"/>
    <col min="19" max="19" width="9.00390625" style="78" customWidth="1"/>
    <col min="20" max="20" width="9.140625" style="78" hidden="1" customWidth="1"/>
    <col min="21" max="16384" width="9.140625" style="78" customWidth="1"/>
  </cols>
  <sheetData>
    <row r="1" spans="7:19" s="17" customFormat="1" ht="15.75">
      <c r="G1" s="559" t="s">
        <v>0</v>
      </c>
      <c r="H1" s="559"/>
      <c r="I1" s="559"/>
      <c r="J1" s="559"/>
      <c r="K1" s="559"/>
      <c r="L1" s="559"/>
      <c r="M1" s="559"/>
      <c r="N1" s="41"/>
      <c r="O1" s="41"/>
      <c r="R1" s="44" t="s">
        <v>547</v>
      </c>
      <c r="S1" s="44"/>
    </row>
    <row r="2" spans="2:15" s="17" customFormat="1" ht="20.25">
      <c r="B2" s="141"/>
      <c r="E2" s="560" t="s">
        <v>712</v>
      </c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2:10" s="17" customFormat="1" ht="20.25">
      <c r="B3" s="139"/>
      <c r="C3" s="139"/>
      <c r="D3" s="139"/>
      <c r="E3" s="139"/>
      <c r="F3" s="139"/>
      <c r="G3" s="139"/>
      <c r="H3" s="139"/>
      <c r="I3" s="139"/>
      <c r="J3" s="139"/>
    </row>
    <row r="4" spans="2:20" ht="18">
      <c r="B4" s="893" t="s">
        <v>866</v>
      </c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</row>
    <row r="5" spans="3:20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2" ht="15">
      <c r="A6" s="522" t="s">
        <v>166</v>
      </c>
      <c r="B6" s="522"/>
    </row>
    <row r="7" ht="15">
      <c r="B7" s="81"/>
    </row>
    <row r="8" spans="1:18" s="82" customFormat="1" ht="42" customHeight="1">
      <c r="A8" s="530" t="s">
        <v>2</v>
      </c>
      <c r="B8" s="894" t="s">
        <v>3</v>
      </c>
      <c r="C8" s="880" t="s">
        <v>245</v>
      </c>
      <c r="D8" s="880"/>
      <c r="E8" s="880"/>
      <c r="F8" s="880"/>
      <c r="G8" s="881" t="s">
        <v>784</v>
      </c>
      <c r="H8" s="882"/>
      <c r="I8" s="882"/>
      <c r="J8" s="883"/>
      <c r="K8" s="881" t="s">
        <v>214</v>
      </c>
      <c r="L8" s="882"/>
      <c r="M8" s="882"/>
      <c r="N8" s="883"/>
      <c r="O8" s="881" t="s">
        <v>112</v>
      </c>
      <c r="P8" s="882"/>
      <c r="Q8" s="882"/>
      <c r="R8" s="896"/>
    </row>
    <row r="9" spans="1:19" s="83" customFormat="1" ht="37.5" customHeight="1">
      <c r="A9" s="530"/>
      <c r="B9" s="895"/>
      <c r="C9" s="91" t="s">
        <v>98</v>
      </c>
      <c r="D9" s="91" t="s">
        <v>102</v>
      </c>
      <c r="E9" s="91" t="s">
        <v>103</v>
      </c>
      <c r="F9" s="91" t="s">
        <v>19</v>
      </c>
      <c r="G9" s="91" t="s">
        <v>98</v>
      </c>
      <c r="H9" s="91" t="s">
        <v>102</v>
      </c>
      <c r="I9" s="91" t="s">
        <v>103</v>
      </c>
      <c r="J9" s="91" t="s">
        <v>19</v>
      </c>
      <c r="K9" s="91" t="s">
        <v>98</v>
      </c>
      <c r="L9" s="91" t="s">
        <v>102</v>
      </c>
      <c r="M9" s="91" t="s">
        <v>103</v>
      </c>
      <c r="N9" s="91" t="s">
        <v>19</v>
      </c>
      <c r="O9" s="91" t="s">
        <v>145</v>
      </c>
      <c r="P9" s="91" t="s">
        <v>146</v>
      </c>
      <c r="Q9" s="179" t="s">
        <v>147</v>
      </c>
      <c r="R9" s="91" t="s">
        <v>148</v>
      </c>
      <c r="S9" s="133"/>
    </row>
    <row r="10" spans="1:18" s="376" customFormat="1" ht="15.75" customHeight="1">
      <c r="A10" s="68">
        <v>1</v>
      </c>
      <c r="B10" s="166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  <c r="Q10" s="375">
        <v>17</v>
      </c>
      <c r="R10" s="166">
        <v>18</v>
      </c>
    </row>
    <row r="11" spans="1:18" s="181" customFormat="1" ht="15.75" customHeight="1">
      <c r="A11" s="5">
        <v>1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0"/>
    </row>
    <row r="12" spans="1:18" s="181" customFormat="1" ht="15.75" customHeight="1">
      <c r="A12" s="5">
        <v>2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0"/>
    </row>
    <row r="13" spans="1:18" s="181" customFormat="1" ht="15.75" customHeight="1">
      <c r="A13" s="5">
        <v>3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0"/>
    </row>
    <row r="14" spans="1:18" s="181" customFormat="1" ht="15.75" customHeight="1">
      <c r="A14" s="5">
        <v>4</v>
      </c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0"/>
    </row>
    <row r="15" spans="1:18" s="181" customFormat="1" ht="15.75" customHeight="1">
      <c r="A15" s="5">
        <v>5</v>
      </c>
      <c r="B15" s="90"/>
      <c r="C15" s="91"/>
      <c r="D15" s="91"/>
      <c r="E15" s="91"/>
      <c r="F15" s="91"/>
      <c r="G15" s="91"/>
      <c r="H15" s="91"/>
      <c r="I15" s="884" t="s">
        <v>917</v>
      </c>
      <c r="J15" s="885"/>
      <c r="K15" s="885"/>
      <c r="L15" s="885"/>
      <c r="M15" s="885"/>
      <c r="N15" s="886"/>
      <c r="O15" s="91"/>
      <c r="P15" s="91"/>
      <c r="Q15" s="91"/>
      <c r="R15" s="90"/>
    </row>
    <row r="16" spans="1:18" s="181" customFormat="1" ht="15.75" customHeight="1">
      <c r="A16" s="5">
        <v>6</v>
      </c>
      <c r="B16" s="90"/>
      <c r="C16" s="91"/>
      <c r="D16" s="91"/>
      <c r="E16" s="91"/>
      <c r="F16" s="91"/>
      <c r="G16" s="91"/>
      <c r="H16" s="91"/>
      <c r="I16" s="887"/>
      <c r="J16" s="888"/>
      <c r="K16" s="888"/>
      <c r="L16" s="888"/>
      <c r="M16" s="888"/>
      <c r="N16" s="889"/>
      <c r="O16" s="91"/>
      <c r="P16" s="91"/>
      <c r="Q16" s="91"/>
      <c r="R16" s="90"/>
    </row>
    <row r="17" spans="1:18" s="181" customFormat="1" ht="15.75" customHeight="1">
      <c r="A17" s="5">
        <v>7</v>
      </c>
      <c r="B17" s="90"/>
      <c r="C17" s="91"/>
      <c r="D17" s="91"/>
      <c r="E17" s="91"/>
      <c r="F17" s="91"/>
      <c r="G17" s="91"/>
      <c r="H17" s="91"/>
      <c r="I17" s="887"/>
      <c r="J17" s="888"/>
      <c r="K17" s="888"/>
      <c r="L17" s="888"/>
      <c r="M17" s="888"/>
      <c r="N17" s="889"/>
      <c r="O17" s="91"/>
      <c r="P17" s="91"/>
      <c r="Q17" s="91"/>
      <c r="R17" s="90"/>
    </row>
    <row r="18" spans="1:18" s="181" customFormat="1" ht="15.75" customHeight="1">
      <c r="A18" s="5">
        <v>8</v>
      </c>
      <c r="B18" s="90"/>
      <c r="C18" s="91"/>
      <c r="D18" s="91"/>
      <c r="E18" s="91"/>
      <c r="F18" s="91"/>
      <c r="G18" s="91"/>
      <c r="H18" s="91"/>
      <c r="I18" s="890"/>
      <c r="J18" s="891"/>
      <c r="K18" s="891"/>
      <c r="L18" s="891"/>
      <c r="M18" s="891"/>
      <c r="N18" s="892"/>
      <c r="O18" s="91"/>
      <c r="P18" s="91"/>
      <c r="Q18" s="91"/>
      <c r="R18" s="90"/>
    </row>
    <row r="19" spans="1:18" s="181" customFormat="1" ht="15.75" customHeight="1">
      <c r="A19" s="5">
        <v>9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0"/>
    </row>
    <row r="20" spans="1:18" s="181" customFormat="1" ht="15.75" customHeight="1">
      <c r="A20" s="5">
        <v>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0"/>
    </row>
    <row r="21" spans="1:18" s="181" customFormat="1" ht="15.75" customHeight="1">
      <c r="A21" s="5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0"/>
    </row>
    <row r="22" spans="1:18" ht="15">
      <c r="A22" s="5">
        <v>12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15">
      <c r="A23" s="5">
        <v>13</v>
      </c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5">
      <c r="A24" s="5">
        <v>14</v>
      </c>
      <c r="B24" s="8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5">
      <c r="A25" s="143" t="s">
        <v>7</v>
      </c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45" s="85" customFormat="1" ht="15">
      <c r="A26" s="143" t="s">
        <v>7</v>
      </c>
      <c r="B26" s="86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</row>
    <row r="27" spans="1:18" ht="15.75">
      <c r="A27" s="315" t="s">
        <v>19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30" spans="1:19" s="17" customFormat="1" ht="12.75">
      <c r="A30" s="16" t="s">
        <v>12</v>
      </c>
      <c r="G30" s="16"/>
      <c r="H30" s="16"/>
      <c r="K30" s="16"/>
      <c r="L30" s="16"/>
      <c r="M30" s="16"/>
      <c r="N30" s="16"/>
      <c r="O30" s="16"/>
      <c r="P30" s="568" t="s">
        <v>13</v>
      </c>
      <c r="Q30" s="568"/>
      <c r="R30" s="568"/>
      <c r="S30" s="568"/>
    </row>
    <row r="31" spans="10:19" s="17" customFormat="1" ht="12.75" customHeight="1">
      <c r="J31" s="16"/>
      <c r="K31" s="555" t="s">
        <v>14</v>
      </c>
      <c r="L31" s="555"/>
      <c r="M31" s="555"/>
      <c r="N31" s="555"/>
      <c r="O31" s="555"/>
      <c r="P31" s="555"/>
      <c r="Q31" s="555"/>
      <c r="R31" s="555"/>
      <c r="S31" s="555"/>
    </row>
    <row r="32" spans="10:19" s="17" customFormat="1" ht="12.75" customHeight="1">
      <c r="J32" s="555" t="s">
        <v>90</v>
      </c>
      <c r="K32" s="555"/>
      <c r="L32" s="555"/>
      <c r="M32" s="555"/>
      <c r="N32" s="555"/>
      <c r="O32" s="555"/>
      <c r="P32" s="555"/>
      <c r="Q32" s="555"/>
      <c r="R32" s="555"/>
      <c r="S32" s="555"/>
    </row>
    <row r="33" spans="1:19" s="17" customFormat="1" ht="12.75">
      <c r="A33" s="16"/>
      <c r="B33" s="16"/>
      <c r="K33" s="16"/>
      <c r="L33" s="16"/>
      <c r="M33" s="16"/>
      <c r="N33" s="37" t="s">
        <v>87</v>
      </c>
      <c r="O33" s="37"/>
      <c r="P33" s="37"/>
      <c r="Q33" s="37"/>
      <c r="R33" s="37"/>
      <c r="S33" s="37"/>
    </row>
  </sheetData>
  <sheetProtection/>
  <mergeCells count="14">
    <mergeCell ref="B4:T4"/>
    <mergeCell ref="A6:B6"/>
    <mergeCell ref="A8:A9"/>
    <mergeCell ref="B8:B9"/>
    <mergeCell ref="G1:M1"/>
    <mergeCell ref="E2:O2"/>
    <mergeCell ref="O8:R8"/>
    <mergeCell ref="J32:S32"/>
    <mergeCell ref="C8:F8"/>
    <mergeCell ref="K8:N8"/>
    <mergeCell ref="G8:J8"/>
    <mergeCell ref="P30:S30"/>
    <mergeCell ref="K31:S31"/>
    <mergeCell ref="I15:N1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Normal="70" zoomScaleSheetLayoutView="100" workbookViewId="0" topLeftCell="A4">
      <selection activeCell="B22" sqref="B22"/>
    </sheetView>
  </sheetViews>
  <sheetFormatPr defaultColWidth="9.140625" defaultRowHeight="12.75"/>
  <cols>
    <col min="1" max="1" width="7.28125" style="78" customWidth="1"/>
    <col min="2" max="2" width="14.140625" style="78" customWidth="1"/>
    <col min="3" max="3" width="15.421875" style="78" customWidth="1"/>
    <col min="4" max="4" width="14.8515625" style="78" customWidth="1"/>
    <col min="5" max="5" width="11.8515625" style="78" customWidth="1"/>
    <col min="6" max="6" width="9.8515625" style="78" customWidth="1"/>
    <col min="7" max="7" width="12.7109375" style="78" customWidth="1"/>
    <col min="8" max="9" width="11.00390625" style="78" customWidth="1"/>
    <col min="10" max="10" width="14.140625" style="78" customWidth="1"/>
    <col min="11" max="11" width="12.28125" style="78" customWidth="1"/>
    <col min="12" max="12" width="13.140625" style="78" customWidth="1"/>
    <col min="13" max="13" width="9.7109375" style="78" customWidth="1"/>
    <col min="14" max="14" width="9.57421875" style="78" customWidth="1"/>
    <col min="15" max="15" width="12.7109375" style="78" customWidth="1"/>
    <col min="16" max="16" width="13.28125" style="78" customWidth="1"/>
    <col min="17" max="17" width="11.28125" style="78" customWidth="1"/>
    <col min="18" max="18" width="9.28125" style="78" customWidth="1"/>
    <col min="19" max="19" width="9.140625" style="78" customWidth="1"/>
    <col min="20" max="20" width="12.28125" style="78" customWidth="1"/>
    <col min="21" max="16384" width="9.140625" style="78" customWidth="1"/>
  </cols>
  <sheetData>
    <row r="1" spans="3:18" s="17" customFormat="1" ht="15.75">
      <c r="C1" s="46"/>
      <c r="D1" s="46"/>
      <c r="E1" s="46"/>
      <c r="F1" s="46"/>
      <c r="G1" s="46"/>
      <c r="H1" s="46"/>
      <c r="I1" s="117" t="s">
        <v>0</v>
      </c>
      <c r="J1" s="46"/>
      <c r="Q1" s="678" t="s">
        <v>548</v>
      </c>
      <c r="R1" s="678"/>
    </row>
    <row r="2" spans="7:17" s="17" customFormat="1" ht="20.25">
      <c r="G2" s="560" t="s">
        <v>712</v>
      </c>
      <c r="H2" s="560"/>
      <c r="I2" s="560"/>
      <c r="J2" s="560"/>
      <c r="K2" s="560"/>
      <c r="L2" s="560"/>
      <c r="M2" s="560"/>
      <c r="N2" s="45"/>
      <c r="O2" s="45"/>
      <c r="P2" s="45"/>
      <c r="Q2" s="45"/>
    </row>
    <row r="3" spans="7:17" s="17" customFormat="1" ht="20.25">
      <c r="G3" s="139"/>
      <c r="H3" s="139"/>
      <c r="I3" s="139"/>
      <c r="J3" s="139"/>
      <c r="K3" s="139"/>
      <c r="L3" s="139"/>
      <c r="M3" s="139"/>
      <c r="N3" s="45"/>
      <c r="O3" s="45"/>
      <c r="P3" s="45"/>
      <c r="Q3" s="45"/>
    </row>
    <row r="4" spans="2:20" ht="18">
      <c r="B4" s="897" t="s">
        <v>725</v>
      </c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</row>
    <row r="5" spans="3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ht="15">
      <c r="A6" s="92" t="s">
        <v>167</v>
      </c>
    </row>
    <row r="7" spans="2:17" ht="15">
      <c r="B7" s="81"/>
      <c r="Q7" s="126" t="s">
        <v>142</v>
      </c>
    </row>
    <row r="8" spans="1:19" s="82" customFormat="1" ht="32.25" customHeight="1">
      <c r="A8" s="530" t="s">
        <v>2</v>
      </c>
      <c r="B8" s="894" t="s">
        <v>3</v>
      </c>
      <c r="C8" s="880" t="s">
        <v>461</v>
      </c>
      <c r="D8" s="880"/>
      <c r="E8" s="880"/>
      <c r="F8" s="880"/>
      <c r="G8" s="880" t="s">
        <v>462</v>
      </c>
      <c r="H8" s="880"/>
      <c r="I8" s="880"/>
      <c r="J8" s="880"/>
      <c r="K8" s="880" t="s">
        <v>463</v>
      </c>
      <c r="L8" s="880"/>
      <c r="M8" s="880"/>
      <c r="N8" s="880"/>
      <c r="O8" s="880" t="s">
        <v>464</v>
      </c>
      <c r="P8" s="880"/>
      <c r="Q8" s="880"/>
      <c r="R8" s="894"/>
      <c r="S8" s="907" t="s">
        <v>165</v>
      </c>
    </row>
    <row r="9" spans="1:19" s="83" customFormat="1" ht="75" customHeight="1">
      <c r="A9" s="530"/>
      <c r="B9" s="895"/>
      <c r="C9" s="91" t="s">
        <v>162</v>
      </c>
      <c r="D9" s="144" t="s">
        <v>164</v>
      </c>
      <c r="E9" s="91" t="s">
        <v>141</v>
      </c>
      <c r="F9" s="144" t="s">
        <v>163</v>
      </c>
      <c r="G9" s="91" t="s">
        <v>246</v>
      </c>
      <c r="H9" s="144" t="s">
        <v>164</v>
      </c>
      <c r="I9" s="91" t="s">
        <v>141</v>
      </c>
      <c r="J9" s="144" t="s">
        <v>163</v>
      </c>
      <c r="K9" s="91" t="s">
        <v>246</v>
      </c>
      <c r="L9" s="144" t="s">
        <v>164</v>
      </c>
      <c r="M9" s="91" t="s">
        <v>141</v>
      </c>
      <c r="N9" s="144" t="s">
        <v>163</v>
      </c>
      <c r="O9" s="91" t="s">
        <v>246</v>
      </c>
      <c r="P9" s="144" t="s">
        <v>164</v>
      </c>
      <c r="Q9" s="91" t="s">
        <v>141</v>
      </c>
      <c r="R9" s="145" t="s">
        <v>163</v>
      </c>
      <c r="S9" s="907"/>
    </row>
    <row r="10" spans="1:19" s="83" customFormat="1" ht="15.75" customHeight="1">
      <c r="A10" s="5">
        <v>1</v>
      </c>
      <c r="B10" s="90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5">
        <v>18</v>
      </c>
      <c r="S10" s="143">
        <v>19</v>
      </c>
    </row>
    <row r="11" spans="1:19" s="83" customFormat="1" ht="15.75" customHeight="1">
      <c r="A11" s="5">
        <v>1</v>
      </c>
      <c r="B11" s="9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135"/>
      <c r="S11" s="143"/>
    </row>
    <row r="12" spans="1:19" s="83" customFormat="1" ht="15.75" customHeight="1">
      <c r="A12" s="5">
        <v>2</v>
      </c>
      <c r="B12" s="9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35"/>
      <c r="S12" s="143"/>
    </row>
    <row r="13" spans="1:19" s="83" customFormat="1" ht="15.75" customHeight="1">
      <c r="A13" s="5">
        <v>3</v>
      </c>
      <c r="B13" s="9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35"/>
      <c r="S13" s="143"/>
    </row>
    <row r="14" spans="1:19" s="83" customFormat="1" ht="15.75" customHeight="1">
      <c r="A14" s="5">
        <v>4</v>
      </c>
      <c r="B14" s="90"/>
      <c r="C14" s="77"/>
      <c r="D14" s="77"/>
      <c r="E14" s="77"/>
      <c r="F14" s="898" t="s">
        <v>924</v>
      </c>
      <c r="G14" s="899"/>
      <c r="H14" s="899"/>
      <c r="I14" s="899"/>
      <c r="J14" s="900"/>
      <c r="K14" s="77"/>
      <c r="L14" s="77"/>
      <c r="M14" s="77"/>
      <c r="N14" s="77"/>
      <c r="O14" s="77"/>
      <c r="P14" s="77"/>
      <c r="Q14" s="77"/>
      <c r="R14" s="135"/>
      <c r="S14" s="143"/>
    </row>
    <row r="15" spans="1:19" s="83" customFormat="1" ht="15.75" customHeight="1">
      <c r="A15" s="5">
        <v>5</v>
      </c>
      <c r="B15" s="90"/>
      <c r="C15" s="77"/>
      <c r="D15" s="77"/>
      <c r="E15" s="77"/>
      <c r="F15" s="901"/>
      <c r="G15" s="902"/>
      <c r="H15" s="902"/>
      <c r="I15" s="902"/>
      <c r="J15" s="903"/>
      <c r="K15" s="77"/>
      <c r="L15" s="77"/>
      <c r="M15" s="77"/>
      <c r="N15" s="77"/>
      <c r="O15" s="77"/>
      <c r="P15" s="77"/>
      <c r="Q15" s="77"/>
      <c r="R15" s="135"/>
      <c r="S15" s="143"/>
    </row>
    <row r="16" spans="1:19" s="83" customFormat="1" ht="15.75" customHeight="1">
      <c r="A16" s="5">
        <v>6</v>
      </c>
      <c r="B16" s="90"/>
      <c r="C16" s="77"/>
      <c r="D16" s="77"/>
      <c r="E16" s="77"/>
      <c r="F16" s="901"/>
      <c r="G16" s="902"/>
      <c r="H16" s="902"/>
      <c r="I16" s="902"/>
      <c r="J16" s="903"/>
      <c r="K16" s="77"/>
      <c r="L16" s="77"/>
      <c r="M16" s="77"/>
      <c r="N16" s="77"/>
      <c r="O16" s="77"/>
      <c r="P16" s="77"/>
      <c r="Q16" s="77"/>
      <c r="R16" s="135"/>
      <c r="S16" s="143"/>
    </row>
    <row r="17" spans="1:19" s="83" customFormat="1" ht="15.75" customHeight="1">
      <c r="A17" s="5">
        <v>7</v>
      </c>
      <c r="B17" s="90"/>
      <c r="C17" s="77"/>
      <c r="D17" s="77"/>
      <c r="E17" s="77"/>
      <c r="F17" s="901"/>
      <c r="G17" s="902"/>
      <c r="H17" s="902"/>
      <c r="I17" s="902"/>
      <c r="J17" s="903"/>
      <c r="K17" s="77"/>
      <c r="L17" s="77"/>
      <c r="M17" s="77"/>
      <c r="N17" s="77"/>
      <c r="O17" s="77"/>
      <c r="P17" s="77"/>
      <c r="Q17" s="77"/>
      <c r="R17" s="135"/>
      <c r="S17" s="143"/>
    </row>
    <row r="18" spans="1:19" ht="15">
      <c r="A18" s="5">
        <v>8</v>
      </c>
      <c r="B18" s="84"/>
      <c r="C18" s="85"/>
      <c r="D18" s="85"/>
      <c r="E18" s="85"/>
      <c r="F18" s="904"/>
      <c r="G18" s="905"/>
      <c r="H18" s="905"/>
      <c r="I18" s="905"/>
      <c r="J18" s="906"/>
      <c r="K18" s="85"/>
      <c r="L18" s="85"/>
      <c r="M18" s="85"/>
      <c r="N18" s="85"/>
      <c r="O18" s="85"/>
      <c r="P18" s="85"/>
      <c r="Q18" s="85"/>
      <c r="R18" s="85"/>
      <c r="S18" s="85"/>
    </row>
    <row r="19" spans="1:19" ht="15">
      <c r="A19" s="5">
        <v>9</v>
      </c>
      <c r="B19" s="86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19" ht="15">
      <c r="A20" s="5">
        <v>10</v>
      </c>
      <c r="B20" s="8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19" ht="15">
      <c r="A21" s="5">
        <v>11</v>
      </c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45" s="85" customFormat="1" ht="15">
      <c r="A22" s="5">
        <v>12</v>
      </c>
      <c r="B22" s="86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</row>
    <row r="23" spans="1:19" ht="15">
      <c r="A23" s="5">
        <v>13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ht="15">
      <c r="A24" s="5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1:19" ht="15">
      <c r="A25" s="127" t="s">
        <v>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19" ht="15">
      <c r="A26" s="127" t="s">
        <v>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:19" ht="15">
      <c r="A27" s="314" t="s">
        <v>19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19" ht="15">
      <c r="A28" s="316" t="s">
        <v>498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s="17" customFormat="1" ht="12.75">
      <c r="A29" s="16" t="s">
        <v>12</v>
      </c>
      <c r="G29" s="16"/>
      <c r="H29" s="16"/>
      <c r="K29" s="16"/>
      <c r="L29" s="16"/>
      <c r="M29" s="16"/>
      <c r="N29" s="16"/>
      <c r="O29" s="16"/>
      <c r="P29" s="16"/>
      <c r="Q29" s="16"/>
      <c r="R29" s="523" t="s">
        <v>13</v>
      </c>
      <c r="S29" s="523"/>
    </row>
    <row r="30" spans="10:19" s="17" customFormat="1" ht="12.75" customHeight="1">
      <c r="J30" s="16"/>
      <c r="K30" s="682" t="s">
        <v>14</v>
      </c>
      <c r="L30" s="682"/>
      <c r="M30" s="682"/>
      <c r="N30" s="682"/>
      <c r="O30" s="682"/>
      <c r="P30" s="682"/>
      <c r="Q30" s="682"/>
      <c r="R30" s="682"/>
      <c r="S30" s="682"/>
    </row>
    <row r="31" spans="10:19" s="17" customFormat="1" ht="12.75" customHeight="1">
      <c r="J31" s="682" t="s">
        <v>90</v>
      </c>
      <c r="K31" s="682"/>
      <c r="L31" s="682"/>
      <c r="M31" s="682"/>
      <c r="N31" s="682"/>
      <c r="O31" s="682"/>
      <c r="P31" s="682"/>
      <c r="Q31" s="682"/>
      <c r="R31" s="682"/>
      <c r="S31" s="682"/>
    </row>
    <row r="32" spans="1:19" s="17" customFormat="1" ht="12.75">
      <c r="A32" s="16"/>
      <c r="B32" s="16"/>
      <c r="K32" s="16"/>
      <c r="L32" s="16"/>
      <c r="M32" s="16"/>
      <c r="N32" s="16"/>
      <c r="O32" s="16"/>
      <c r="P32" s="16"/>
      <c r="Q32" s="522" t="s">
        <v>87</v>
      </c>
      <c r="R32" s="522"/>
      <c r="S32" s="522"/>
    </row>
  </sheetData>
  <sheetProtection/>
  <mergeCells count="15">
    <mergeCell ref="A8:A9"/>
    <mergeCell ref="B8:B9"/>
    <mergeCell ref="C8:F8"/>
    <mergeCell ref="G8:J8"/>
    <mergeCell ref="K8:N8"/>
    <mergeCell ref="Q32:S32"/>
    <mergeCell ref="J31:S31"/>
    <mergeCell ref="S8:S9"/>
    <mergeCell ref="O8:R8"/>
    <mergeCell ref="Q1:R1"/>
    <mergeCell ref="B4:T4"/>
    <mergeCell ref="R29:S29"/>
    <mergeCell ref="K30:S30"/>
    <mergeCell ref="G2:M2"/>
    <mergeCell ref="F14:J1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BreakPreview" zoomScaleNormal="80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78" customWidth="1"/>
    <col min="2" max="2" width="25.140625" style="78" customWidth="1"/>
    <col min="3" max="3" width="17.57421875" style="78" customWidth="1"/>
    <col min="4" max="4" width="19.7109375" style="78" customWidth="1"/>
    <col min="5" max="5" width="18.140625" style="78" customWidth="1"/>
    <col min="6" max="6" width="15.421875" style="78" customWidth="1"/>
    <col min="7" max="7" width="15.7109375" style="78" customWidth="1"/>
    <col min="8" max="8" width="12.28125" style="78" customWidth="1"/>
    <col min="9" max="16384" width="9.140625" style="78" customWidth="1"/>
  </cols>
  <sheetData>
    <row r="1" spans="3:7" s="17" customFormat="1" ht="15">
      <c r="C1" s="46"/>
      <c r="D1" s="46"/>
      <c r="E1" s="46"/>
      <c r="F1" s="678" t="s">
        <v>841</v>
      </c>
      <c r="G1" s="678"/>
    </row>
    <row r="2" spans="2:9" s="17" customFormat="1" ht="30.75" customHeight="1">
      <c r="B2" s="560" t="s">
        <v>712</v>
      </c>
      <c r="C2" s="560"/>
      <c r="D2" s="560"/>
      <c r="E2" s="560"/>
      <c r="F2" s="560"/>
      <c r="G2" s="45"/>
      <c r="H2" s="45"/>
      <c r="I2" s="45"/>
    </row>
    <row r="3" s="17" customFormat="1" ht="20.25">
      <c r="G3" s="139"/>
    </row>
    <row r="4" spans="2:8" ht="18">
      <c r="B4" s="893" t="s">
        <v>847</v>
      </c>
      <c r="C4" s="893"/>
      <c r="D4" s="893"/>
      <c r="E4" s="893"/>
      <c r="F4" s="893"/>
      <c r="G4" s="893"/>
      <c r="H4" s="893"/>
    </row>
    <row r="5" spans="3:8" ht="15.75">
      <c r="C5" s="79"/>
      <c r="D5" s="80"/>
      <c r="E5" s="79"/>
      <c r="F5" s="79"/>
      <c r="G5" s="79"/>
      <c r="H5" s="79"/>
    </row>
    <row r="6" ht="15">
      <c r="A6" s="92" t="s">
        <v>167</v>
      </c>
    </row>
    <row r="7" ht="15">
      <c r="B7" s="360"/>
    </row>
    <row r="8" spans="1:7" s="83" customFormat="1" ht="30.75" customHeight="1">
      <c r="A8" s="909" t="s">
        <v>2</v>
      </c>
      <c r="B8" s="908" t="s">
        <v>3</v>
      </c>
      <c r="C8" s="908" t="s">
        <v>867</v>
      </c>
      <c r="D8" s="910" t="s">
        <v>868</v>
      </c>
      <c r="E8" s="908" t="s">
        <v>840</v>
      </c>
      <c r="F8" s="908"/>
      <c r="G8" s="908"/>
    </row>
    <row r="9" spans="1:7" s="83" customFormat="1" ht="48.75" customHeight="1">
      <c r="A9" s="909"/>
      <c r="B9" s="908"/>
      <c r="C9" s="908"/>
      <c r="D9" s="911"/>
      <c r="E9" s="362" t="s">
        <v>848</v>
      </c>
      <c r="F9" s="362" t="s">
        <v>839</v>
      </c>
      <c r="G9" s="362" t="s">
        <v>19</v>
      </c>
    </row>
    <row r="10" spans="1:7" s="83" customFormat="1" ht="15.75" customHeight="1">
      <c r="A10" s="68">
        <v>1</v>
      </c>
      <c r="B10" s="375">
        <v>2</v>
      </c>
      <c r="C10" s="375">
        <v>3</v>
      </c>
      <c r="D10" s="375">
        <v>4</v>
      </c>
      <c r="E10" s="377">
        <v>5</v>
      </c>
      <c r="F10" s="377">
        <v>6</v>
      </c>
      <c r="G10" s="377">
        <v>7</v>
      </c>
    </row>
    <row r="11" spans="1:7" s="83" customFormat="1" ht="15.75" customHeight="1">
      <c r="A11" s="5">
        <v>1</v>
      </c>
      <c r="B11" s="91" t="s">
        <v>951</v>
      </c>
      <c r="C11" s="77" t="s">
        <v>924</v>
      </c>
      <c r="D11" s="77" t="s">
        <v>924</v>
      </c>
      <c r="E11" s="77" t="s">
        <v>924</v>
      </c>
      <c r="F11" s="77" t="s">
        <v>924</v>
      </c>
      <c r="G11" s="77" t="s">
        <v>924</v>
      </c>
    </row>
    <row r="12" spans="1:7" s="83" customFormat="1" ht="15.75" customHeight="1">
      <c r="A12" s="5">
        <v>2</v>
      </c>
      <c r="B12" s="91"/>
      <c r="C12" s="77"/>
      <c r="D12" s="77"/>
      <c r="E12" s="77"/>
      <c r="F12" s="77"/>
      <c r="G12" s="77"/>
    </row>
    <row r="13" spans="1:7" s="83" customFormat="1" ht="15.75" customHeight="1">
      <c r="A13" s="5">
        <v>3</v>
      </c>
      <c r="B13" s="91"/>
      <c r="C13" s="77"/>
      <c r="D13" s="77"/>
      <c r="E13" s="77"/>
      <c r="F13" s="77"/>
      <c r="G13" s="77"/>
    </row>
    <row r="14" spans="1:7" s="83" customFormat="1" ht="15.75" customHeight="1">
      <c r="A14" s="5">
        <v>4</v>
      </c>
      <c r="B14" s="91"/>
      <c r="C14" s="77"/>
      <c r="D14" s="77"/>
      <c r="E14" s="77"/>
      <c r="F14" s="77"/>
      <c r="G14" s="77"/>
    </row>
    <row r="15" spans="1:7" s="83" customFormat="1" ht="15.75" customHeight="1">
      <c r="A15" s="5">
        <v>5</v>
      </c>
      <c r="B15" s="91"/>
      <c r="C15" s="77"/>
      <c r="D15" s="77"/>
      <c r="E15" s="77"/>
      <c r="F15" s="77"/>
      <c r="G15" s="77"/>
    </row>
    <row r="16" spans="1:7" s="83" customFormat="1" ht="15.75" customHeight="1">
      <c r="A16" s="5">
        <v>6</v>
      </c>
      <c r="B16" s="91"/>
      <c r="C16" s="77"/>
      <c r="D16" s="77"/>
      <c r="E16" s="77"/>
      <c r="F16" s="77"/>
      <c r="G16" s="77"/>
    </row>
    <row r="17" spans="1:7" s="83" customFormat="1" ht="15.75" customHeight="1">
      <c r="A17" s="5">
        <v>7</v>
      </c>
      <c r="B17" s="90"/>
      <c r="C17" s="77"/>
      <c r="D17" s="77"/>
      <c r="E17" s="77"/>
      <c r="F17" s="77"/>
      <c r="G17" s="77"/>
    </row>
    <row r="18" spans="1:7" ht="15">
      <c r="A18" s="5">
        <v>8</v>
      </c>
      <c r="B18" s="84"/>
      <c r="C18" s="85"/>
      <c r="D18" s="85"/>
      <c r="E18" s="85"/>
      <c r="F18" s="85"/>
      <c r="G18" s="85"/>
    </row>
    <row r="19" spans="1:7" ht="15">
      <c r="A19" s="5">
        <v>9</v>
      </c>
      <c r="B19" s="86"/>
      <c r="C19" s="85"/>
      <c r="D19" s="85"/>
      <c r="E19" s="85"/>
      <c r="F19" s="85"/>
      <c r="G19" s="85"/>
    </row>
    <row r="20" spans="1:7" ht="15">
      <c r="A20" s="5">
        <v>10</v>
      </c>
      <c r="B20" s="86"/>
      <c r="C20" s="85"/>
      <c r="D20" s="85"/>
      <c r="E20" s="85"/>
      <c r="F20" s="85"/>
      <c r="G20" s="85"/>
    </row>
    <row r="21" spans="1:7" ht="15">
      <c r="A21" s="5">
        <v>11</v>
      </c>
      <c r="B21" s="86"/>
      <c r="C21" s="85"/>
      <c r="D21" s="85"/>
      <c r="E21" s="85"/>
      <c r="F21" s="85"/>
      <c r="G21" s="85"/>
    </row>
    <row r="22" spans="1:33" s="85" customFormat="1" ht="15">
      <c r="A22" s="5">
        <v>12</v>
      </c>
      <c r="B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7" ht="15">
      <c r="A23" s="5">
        <v>13</v>
      </c>
      <c r="B23" s="85"/>
      <c r="C23" s="85"/>
      <c r="D23" s="85"/>
      <c r="E23" s="85"/>
      <c r="F23" s="85"/>
      <c r="G23" s="85"/>
    </row>
    <row r="24" spans="1:7" ht="15">
      <c r="A24" s="5">
        <v>14</v>
      </c>
      <c r="B24" s="85"/>
      <c r="C24" s="85"/>
      <c r="D24" s="85"/>
      <c r="E24" s="85"/>
      <c r="F24" s="85"/>
      <c r="G24" s="85"/>
    </row>
    <row r="25" spans="1:7" ht="15">
      <c r="A25" s="127" t="s">
        <v>7</v>
      </c>
      <c r="B25" s="85"/>
      <c r="C25" s="85"/>
      <c r="D25" s="85"/>
      <c r="E25" s="85"/>
      <c r="F25" s="85"/>
      <c r="G25" s="85"/>
    </row>
    <row r="26" spans="1:7" ht="15">
      <c r="A26" s="127" t="s">
        <v>7</v>
      </c>
      <c r="B26" s="85"/>
      <c r="C26" s="85"/>
      <c r="D26" s="85"/>
      <c r="E26" s="85"/>
      <c r="F26" s="85"/>
      <c r="G26" s="85"/>
    </row>
    <row r="27" spans="1:7" ht="15">
      <c r="A27" s="314" t="s">
        <v>19</v>
      </c>
      <c r="B27" s="85"/>
      <c r="C27" s="85"/>
      <c r="D27" s="85"/>
      <c r="E27" s="85"/>
      <c r="F27" s="85"/>
      <c r="G27" s="85"/>
    </row>
    <row r="28" spans="1:7" ht="15">
      <c r="A28" s="316"/>
      <c r="B28" s="87"/>
      <c r="C28" s="87"/>
      <c r="D28" s="87"/>
      <c r="E28" s="87"/>
      <c r="F28" s="87"/>
      <c r="G28" s="87"/>
    </row>
    <row r="29" spans="1:7" s="17" customFormat="1" ht="12.75" customHeight="1">
      <c r="A29" s="16" t="s">
        <v>12</v>
      </c>
      <c r="G29" s="16"/>
    </row>
    <row r="30" spans="1:2" s="17" customFormat="1" ht="12.75">
      <c r="A30" s="16"/>
      <c r="B30" s="16"/>
    </row>
    <row r="31" spans="6:7" ht="15">
      <c r="F31" s="523" t="s">
        <v>13</v>
      </c>
      <c r="G31" s="523"/>
    </row>
    <row r="32" spans="1:10" ht="15">
      <c r="A32" s="16"/>
      <c r="C32" s="37"/>
      <c r="D32" s="37"/>
      <c r="E32" s="37" t="s">
        <v>14</v>
      </c>
      <c r="F32" s="37"/>
      <c r="G32" s="37"/>
      <c r="H32" s="37"/>
      <c r="I32" s="37"/>
      <c r="J32" s="37"/>
    </row>
    <row r="33" spans="2:10" ht="15">
      <c r="B33" s="37"/>
      <c r="C33" s="37"/>
      <c r="D33" s="37"/>
      <c r="E33" s="37" t="s">
        <v>90</v>
      </c>
      <c r="F33" s="37"/>
      <c r="G33" s="37"/>
      <c r="H33" s="37"/>
      <c r="I33" s="37"/>
      <c r="J33" s="37"/>
    </row>
    <row r="34" spans="1:7" ht="15">
      <c r="A34" s="17"/>
      <c r="B34" s="16"/>
      <c r="C34" s="16"/>
      <c r="D34" s="16"/>
      <c r="E34" s="522" t="s">
        <v>87</v>
      </c>
      <c r="F34" s="522"/>
      <c r="G34" s="522"/>
    </row>
  </sheetData>
  <sheetProtection/>
  <mergeCells count="10">
    <mergeCell ref="B2:F2"/>
    <mergeCell ref="F1:G1"/>
    <mergeCell ref="E34:G34"/>
    <mergeCell ref="F31:G31"/>
    <mergeCell ref="E8:G8"/>
    <mergeCell ref="A8:A9"/>
    <mergeCell ref="B8:B9"/>
    <mergeCell ref="C8:C9"/>
    <mergeCell ref="D8:D9"/>
    <mergeCell ref="B4:H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view="pageBreakPreview" zoomScale="90" zoomScaleNormal="90" zoomScaleSheetLayoutView="90" zoomScalePageLayoutView="0" workbookViewId="0" topLeftCell="A4">
      <selection activeCell="G24" sqref="G24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3" width="9.7109375" style="78" customWidth="1"/>
    <col min="4" max="4" width="8.140625" style="78" customWidth="1"/>
    <col min="5" max="5" width="7.421875" style="78" customWidth="1"/>
    <col min="6" max="6" width="9.140625" style="78" customWidth="1"/>
    <col min="7" max="7" width="9.57421875" style="78" customWidth="1"/>
    <col min="8" max="8" width="8.140625" style="78" customWidth="1"/>
    <col min="9" max="9" width="6.8515625" style="78" customWidth="1"/>
    <col min="10" max="10" width="9.28125" style="78" customWidth="1"/>
    <col min="11" max="11" width="10.57421875" style="78" customWidth="1"/>
    <col min="12" max="12" width="8.7109375" style="78" customWidth="1"/>
    <col min="13" max="13" width="7.421875" style="78" customWidth="1"/>
    <col min="14" max="14" width="8.57421875" style="78" customWidth="1"/>
    <col min="15" max="15" width="8.7109375" style="78" customWidth="1"/>
    <col min="16" max="16" width="8.57421875" style="78" customWidth="1"/>
    <col min="17" max="17" width="7.8515625" style="78" customWidth="1"/>
    <col min="18" max="18" width="8.57421875" style="78" customWidth="1"/>
    <col min="19" max="20" width="10.57421875" style="78" customWidth="1"/>
    <col min="21" max="21" width="11.140625" style="78" customWidth="1"/>
    <col min="22" max="22" width="10.7109375" style="78" bestFit="1" customWidth="1"/>
    <col min="23" max="16384" width="9.140625" style="78" customWidth="1"/>
  </cols>
  <sheetData>
    <row r="1" spans="3:24" s="17" customFormat="1" ht="15.75">
      <c r="C1" s="46"/>
      <c r="D1" s="46"/>
      <c r="E1" s="46"/>
      <c r="F1" s="46"/>
      <c r="G1" s="46"/>
      <c r="H1" s="46"/>
      <c r="I1" s="117" t="s">
        <v>0</v>
      </c>
      <c r="J1" s="117"/>
      <c r="S1" s="42"/>
      <c r="T1" s="42"/>
      <c r="U1" s="622" t="s">
        <v>549</v>
      </c>
      <c r="V1" s="622"/>
      <c r="W1" s="44"/>
      <c r="X1" s="44"/>
    </row>
    <row r="2" spans="5:16" s="17" customFormat="1" ht="20.25">
      <c r="E2" s="560" t="s">
        <v>712</v>
      </c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</row>
    <row r="3" spans="8:16" s="17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3" ht="15.75">
      <c r="C4" s="561" t="s">
        <v>829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48"/>
      <c r="S4" s="124"/>
      <c r="T4" s="124"/>
      <c r="U4" s="124"/>
      <c r="V4" s="124"/>
      <c r="W4" s="117"/>
    </row>
    <row r="5" spans="3:23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" ht="15">
      <c r="A6" s="82" t="s">
        <v>166</v>
      </c>
      <c r="B6" s="92"/>
    </row>
    <row r="7" ht="15">
      <c r="B7" s="360"/>
    </row>
    <row r="8" spans="1:22" s="82" customFormat="1" ht="24.75" customHeight="1">
      <c r="A8" s="530" t="s">
        <v>2</v>
      </c>
      <c r="B8" s="880" t="s">
        <v>3</v>
      </c>
      <c r="C8" s="881" t="s">
        <v>830</v>
      </c>
      <c r="D8" s="882"/>
      <c r="E8" s="882"/>
      <c r="F8" s="882"/>
      <c r="G8" s="881" t="s">
        <v>834</v>
      </c>
      <c r="H8" s="882"/>
      <c r="I8" s="882"/>
      <c r="J8" s="882"/>
      <c r="K8" s="881" t="s">
        <v>835</v>
      </c>
      <c r="L8" s="882"/>
      <c r="M8" s="882"/>
      <c r="N8" s="882"/>
      <c r="O8" s="881" t="s">
        <v>836</v>
      </c>
      <c r="P8" s="882"/>
      <c r="Q8" s="882"/>
      <c r="R8" s="882"/>
      <c r="S8" s="912" t="s">
        <v>19</v>
      </c>
      <c r="T8" s="913"/>
      <c r="U8" s="913"/>
      <c r="V8" s="913"/>
    </row>
    <row r="9" spans="1:22" s="83" customFormat="1" ht="29.25" customHeight="1">
      <c r="A9" s="530"/>
      <c r="B9" s="880"/>
      <c r="C9" s="914" t="s">
        <v>831</v>
      </c>
      <c r="D9" s="916" t="s">
        <v>833</v>
      </c>
      <c r="E9" s="917"/>
      <c r="F9" s="918"/>
      <c r="G9" s="914" t="s">
        <v>831</v>
      </c>
      <c r="H9" s="916" t="s">
        <v>833</v>
      </c>
      <c r="I9" s="917"/>
      <c r="J9" s="918"/>
      <c r="K9" s="914" t="s">
        <v>831</v>
      </c>
      <c r="L9" s="916" t="s">
        <v>833</v>
      </c>
      <c r="M9" s="917"/>
      <c r="N9" s="918"/>
      <c r="O9" s="914" t="s">
        <v>831</v>
      </c>
      <c r="P9" s="916" t="s">
        <v>833</v>
      </c>
      <c r="Q9" s="917"/>
      <c r="R9" s="918"/>
      <c r="S9" s="914" t="s">
        <v>831</v>
      </c>
      <c r="T9" s="916" t="s">
        <v>833</v>
      </c>
      <c r="U9" s="917"/>
      <c r="V9" s="918"/>
    </row>
    <row r="10" spans="1:22" s="83" customFormat="1" ht="46.5" customHeight="1">
      <c r="A10" s="530"/>
      <c r="B10" s="880"/>
      <c r="C10" s="915"/>
      <c r="D10" s="77" t="s">
        <v>832</v>
      </c>
      <c r="E10" s="77" t="s">
        <v>208</v>
      </c>
      <c r="F10" s="77" t="s">
        <v>19</v>
      </c>
      <c r="G10" s="915"/>
      <c r="H10" s="77" t="s">
        <v>832</v>
      </c>
      <c r="I10" s="77" t="s">
        <v>208</v>
      </c>
      <c r="J10" s="77" t="s">
        <v>19</v>
      </c>
      <c r="K10" s="915"/>
      <c r="L10" s="77" t="s">
        <v>832</v>
      </c>
      <c r="M10" s="77" t="s">
        <v>208</v>
      </c>
      <c r="N10" s="77" t="s">
        <v>19</v>
      </c>
      <c r="O10" s="915"/>
      <c r="P10" s="77" t="s">
        <v>832</v>
      </c>
      <c r="Q10" s="77" t="s">
        <v>208</v>
      </c>
      <c r="R10" s="77" t="s">
        <v>19</v>
      </c>
      <c r="S10" s="915"/>
      <c r="T10" s="77" t="s">
        <v>832</v>
      </c>
      <c r="U10" s="77" t="s">
        <v>208</v>
      </c>
      <c r="V10" s="77" t="s">
        <v>19</v>
      </c>
    </row>
    <row r="11" spans="1:22" s="167" customFormat="1" ht="15.75" customHeight="1">
      <c r="A11" s="361">
        <v>1</v>
      </c>
      <c r="B11" s="166">
        <v>2</v>
      </c>
      <c r="C11" s="166">
        <v>3</v>
      </c>
      <c r="D11" s="361">
        <v>4</v>
      </c>
      <c r="E11" s="166">
        <v>5</v>
      </c>
      <c r="F11" s="166">
        <v>6</v>
      </c>
      <c r="G11" s="361">
        <v>7</v>
      </c>
      <c r="H11" s="166">
        <v>8</v>
      </c>
      <c r="I11" s="166">
        <v>9</v>
      </c>
      <c r="J11" s="361">
        <v>10</v>
      </c>
      <c r="K11" s="166">
        <v>11</v>
      </c>
      <c r="L11" s="166">
        <v>12</v>
      </c>
      <c r="M11" s="361">
        <v>13</v>
      </c>
      <c r="N11" s="166">
        <v>14</v>
      </c>
      <c r="O11" s="166">
        <v>15</v>
      </c>
      <c r="P11" s="361">
        <v>16</v>
      </c>
      <c r="Q11" s="166">
        <v>17</v>
      </c>
      <c r="R11" s="166">
        <v>18</v>
      </c>
      <c r="S11" s="361">
        <v>19</v>
      </c>
      <c r="T11" s="166">
        <v>20</v>
      </c>
      <c r="U11" s="166">
        <v>21</v>
      </c>
      <c r="V11" s="361">
        <v>22</v>
      </c>
    </row>
    <row r="12" spans="1:22" ht="15">
      <c r="A12" s="127">
        <v>1</v>
      </c>
      <c r="B12" s="84" t="s">
        <v>952</v>
      </c>
      <c r="C12" s="85">
        <v>280</v>
      </c>
      <c r="D12" s="85">
        <v>0</v>
      </c>
      <c r="E12" s="85"/>
      <c r="F12" s="85">
        <v>0</v>
      </c>
      <c r="G12" s="85">
        <v>0</v>
      </c>
      <c r="H12" s="85">
        <v>0</v>
      </c>
      <c r="I12" s="85">
        <v>0</v>
      </c>
      <c r="J12" s="85"/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</row>
    <row r="13" spans="1:22" ht="15">
      <c r="A13" s="127">
        <v>2</v>
      </c>
      <c r="B13" s="8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1:22" ht="15">
      <c r="A14" s="127">
        <v>3</v>
      </c>
      <c r="B14" s="8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ht="15">
      <c r="A15" s="127">
        <v>4</v>
      </c>
      <c r="B15" s="86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</row>
    <row r="16" spans="1:22" ht="15">
      <c r="A16" s="127">
        <v>5</v>
      </c>
      <c r="B16" s="8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15">
      <c r="A17" s="127">
        <v>6</v>
      </c>
      <c r="B17" s="86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15">
      <c r="A18" s="317" t="s">
        <v>19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20" spans="1:22" s="17" customFormat="1" ht="12.75">
      <c r="A20" s="16" t="s">
        <v>12</v>
      </c>
      <c r="G20" s="16"/>
      <c r="H20" s="16"/>
      <c r="K20" s="16"/>
      <c r="L20" s="16"/>
      <c r="M20" s="16"/>
      <c r="N20" s="16"/>
      <c r="O20" s="16"/>
      <c r="P20" s="16"/>
      <c r="Q20" s="16"/>
      <c r="R20" s="16"/>
      <c r="S20" s="89"/>
      <c r="T20" s="523" t="s">
        <v>13</v>
      </c>
      <c r="U20" s="523"/>
      <c r="V20" s="89"/>
    </row>
    <row r="21" spans="11:22" s="17" customFormat="1" ht="12.75" customHeight="1">
      <c r="K21" s="682" t="s">
        <v>14</v>
      </c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</row>
    <row r="22" spans="10:22" s="17" customFormat="1" ht="12.75" customHeight="1">
      <c r="J22" s="682" t="s">
        <v>90</v>
      </c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</row>
    <row r="23" spans="1:22" s="17" customFormat="1" ht="12.75">
      <c r="A23" s="16"/>
      <c r="B23" s="16"/>
      <c r="K23" s="16"/>
      <c r="L23" s="16"/>
      <c r="M23" s="16"/>
      <c r="N23" s="16"/>
      <c r="O23" s="16"/>
      <c r="P23" s="16"/>
      <c r="Q23" s="555" t="s">
        <v>87</v>
      </c>
      <c r="R23" s="555"/>
      <c r="S23" s="555"/>
      <c r="T23" s="555"/>
      <c r="U23" s="555"/>
      <c r="V23" s="555"/>
    </row>
  </sheetData>
  <sheetProtection/>
  <mergeCells count="24">
    <mergeCell ref="Q23:V23"/>
    <mergeCell ref="O9:O10"/>
    <mergeCell ref="P9:R9"/>
    <mergeCell ref="S9:S10"/>
    <mergeCell ref="T9:V9"/>
    <mergeCell ref="K21:V21"/>
    <mergeCell ref="T20:U20"/>
    <mergeCell ref="J22:V22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90" zoomScaleNormal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3" width="9.7109375" style="78" customWidth="1"/>
    <col min="4" max="4" width="8.140625" style="78" customWidth="1"/>
    <col min="5" max="5" width="7.421875" style="78" customWidth="1"/>
    <col min="6" max="6" width="9.140625" style="78" customWidth="1"/>
    <col min="7" max="7" width="9.57421875" style="78" customWidth="1"/>
    <col min="8" max="8" width="8.140625" style="78" customWidth="1"/>
    <col min="9" max="9" width="6.8515625" style="78" customWidth="1"/>
    <col min="10" max="10" width="9.28125" style="78" customWidth="1"/>
    <col min="11" max="11" width="10.57421875" style="78" customWidth="1"/>
    <col min="12" max="12" width="8.7109375" style="78" customWidth="1"/>
    <col min="13" max="13" width="7.421875" style="78" customWidth="1"/>
    <col min="14" max="14" width="8.57421875" style="78" customWidth="1"/>
    <col min="15" max="15" width="8.7109375" style="78" customWidth="1"/>
    <col min="16" max="16" width="8.57421875" style="78" customWidth="1"/>
    <col min="17" max="17" width="7.8515625" style="78" customWidth="1"/>
    <col min="18" max="18" width="8.57421875" style="78" customWidth="1"/>
    <col min="19" max="20" width="10.57421875" style="78" customWidth="1"/>
    <col min="21" max="21" width="11.140625" style="78" customWidth="1"/>
    <col min="22" max="22" width="10.7109375" style="78" bestFit="1" customWidth="1"/>
    <col min="23" max="16384" width="9.140625" style="78" customWidth="1"/>
  </cols>
  <sheetData>
    <row r="1" spans="3:24" s="17" customFormat="1" ht="15.75">
      <c r="C1" s="46"/>
      <c r="D1" s="46"/>
      <c r="E1" s="46"/>
      <c r="F1" s="46"/>
      <c r="G1" s="46"/>
      <c r="H1" s="46"/>
      <c r="I1" s="117" t="s">
        <v>0</v>
      </c>
      <c r="J1" s="117"/>
      <c r="S1" s="42"/>
      <c r="T1" s="42"/>
      <c r="U1" s="622" t="s">
        <v>838</v>
      </c>
      <c r="V1" s="622"/>
      <c r="W1" s="44"/>
      <c r="X1" s="44"/>
    </row>
    <row r="2" spans="5:16" s="17" customFormat="1" ht="20.25">
      <c r="E2" s="560" t="s">
        <v>712</v>
      </c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</row>
    <row r="3" spans="8:16" s="17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3" ht="15.75">
      <c r="C4" s="561" t="s">
        <v>837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48"/>
      <c r="S4" s="124"/>
      <c r="T4" s="124"/>
      <c r="U4" s="124"/>
      <c r="V4" s="124"/>
      <c r="W4" s="117"/>
    </row>
    <row r="5" spans="3:23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" ht="15">
      <c r="A6" s="82" t="s">
        <v>166</v>
      </c>
      <c r="B6" s="92"/>
    </row>
    <row r="7" ht="15">
      <c r="B7" s="360"/>
    </row>
    <row r="8" spans="1:22" s="82" customFormat="1" ht="24.75" customHeight="1">
      <c r="A8" s="530" t="s">
        <v>2</v>
      </c>
      <c r="B8" s="880" t="s">
        <v>3</v>
      </c>
      <c r="C8" s="881" t="s">
        <v>830</v>
      </c>
      <c r="D8" s="882"/>
      <c r="E8" s="882"/>
      <c r="F8" s="882"/>
      <c r="G8" s="881" t="s">
        <v>834</v>
      </c>
      <c r="H8" s="882"/>
      <c r="I8" s="882"/>
      <c r="J8" s="882"/>
      <c r="K8" s="881" t="s">
        <v>835</v>
      </c>
      <c r="L8" s="882"/>
      <c r="M8" s="882"/>
      <c r="N8" s="882"/>
      <c r="O8" s="881" t="s">
        <v>836</v>
      </c>
      <c r="P8" s="882"/>
      <c r="Q8" s="882"/>
      <c r="R8" s="882"/>
      <c r="S8" s="912" t="s">
        <v>19</v>
      </c>
      <c r="T8" s="913"/>
      <c r="U8" s="913"/>
      <c r="V8" s="913"/>
    </row>
    <row r="9" spans="1:22" s="83" customFormat="1" ht="29.25" customHeight="1">
      <c r="A9" s="530"/>
      <c r="B9" s="880"/>
      <c r="C9" s="914" t="s">
        <v>831</v>
      </c>
      <c r="D9" s="916" t="s">
        <v>833</v>
      </c>
      <c r="E9" s="917"/>
      <c r="F9" s="918"/>
      <c r="G9" s="914" t="s">
        <v>831</v>
      </c>
      <c r="H9" s="916" t="s">
        <v>833</v>
      </c>
      <c r="I9" s="917"/>
      <c r="J9" s="918"/>
      <c r="K9" s="914" t="s">
        <v>831</v>
      </c>
      <c r="L9" s="916" t="s">
        <v>833</v>
      </c>
      <c r="M9" s="917"/>
      <c r="N9" s="918"/>
      <c r="O9" s="914" t="s">
        <v>831</v>
      </c>
      <c r="P9" s="916" t="s">
        <v>833</v>
      </c>
      <c r="Q9" s="917"/>
      <c r="R9" s="918"/>
      <c r="S9" s="914" t="s">
        <v>831</v>
      </c>
      <c r="T9" s="916" t="s">
        <v>833</v>
      </c>
      <c r="U9" s="917"/>
      <c r="V9" s="918"/>
    </row>
    <row r="10" spans="1:22" s="83" customFormat="1" ht="46.5" customHeight="1">
      <c r="A10" s="530"/>
      <c r="B10" s="880"/>
      <c r="C10" s="915"/>
      <c r="D10" s="77" t="s">
        <v>832</v>
      </c>
      <c r="E10" s="77" t="s">
        <v>208</v>
      </c>
      <c r="F10" s="77" t="s">
        <v>19</v>
      </c>
      <c r="G10" s="915"/>
      <c r="H10" s="77" t="s">
        <v>832</v>
      </c>
      <c r="I10" s="77" t="s">
        <v>208</v>
      </c>
      <c r="J10" s="77" t="s">
        <v>19</v>
      </c>
      <c r="K10" s="915"/>
      <c r="L10" s="77" t="s">
        <v>832</v>
      </c>
      <c r="M10" s="77" t="s">
        <v>208</v>
      </c>
      <c r="N10" s="77" t="s">
        <v>19</v>
      </c>
      <c r="O10" s="915"/>
      <c r="P10" s="77" t="s">
        <v>832</v>
      </c>
      <c r="Q10" s="77" t="s">
        <v>208</v>
      </c>
      <c r="R10" s="77" t="s">
        <v>19</v>
      </c>
      <c r="S10" s="915"/>
      <c r="T10" s="77" t="s">
        <v>832</v>
      </c>
      <c r="U10" s="77" t="s">
        <v>208</v>
      </c>
      <c r="V10" s="77" t="s">
        <v>19</v>
      </c>
    </row>
    <row r="11" spans="1:22" s="167" customFormat="1" ht="15.75" customHeight="1">
      <c r="A11" s="361">
        <v>1</v>
      </c>
      <c r="B11" s="166">
        <v>2</v>
      </c>
      <c r="C11" s="166">
        <v>3</v>
      </c>
      <c r="D11" s="361">
        <v>4</v>
      </c>
      <c r="E11" s="166">
        <v>5</v>
      </c>
      <c r="F11" s="166">
        <v>6</v>
      </c>
      <c r="G11" s="361">
        <v>7</v>
      </c>
      <c r="H11" s="166">
        <v>8</v>
      </c>
      <c r="I11" s="166">
        <v>9</v>
      </c>
      <c r="J11" s="361">
        <v>10</v>
      </c>
      <c r="K11" s="166">
        <v>11</v>
      </c>
      <c r="L11" s="166">
        <v>12</v>
      </c>
      <c r="M11" s="361">
        <v>13</v>
      </c>
      <c r="N11" s="166">
        <v>14</v>
      </c>
      <c r="O11" s="166">
        <v>15</v>
      </c>
      <c r="P11" s="361">
        <v>16</v>
      </c>
      <c r="Q11" s="166">
        <v>17</v>
      </c>
      <c r="R11" s="166">
        <v>18</v>
      </c>
      <c r="S11" s="361">
        <v>19</v>
      </c>
      <c r="T11" s="166">
        <v>20</v>
      </c>
      <c r="U11" s="166">
        <v>21</v>
      </c>
      <c r="V11" s="361">
        <v>22</v>
      </c>
    </row>
    <row r="12" spans="1:22" ht="15">
      <c r="A12" s="127">
        <v>1</v>
      </c>
      <c r="B12" s="84" t="s">
        <v>951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/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</row>
    <row r="13" spans="1:22" ht="15">
      <c r="A13" s="127">
        <v>2</v>
      </c>
      <c r="B13" s="8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1:22" ht="15">
      <c r="A14" s="127">
        <v>3</v>
      </c>
      <c r="B14" s="8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ht="15">
      <c r="A15" s="127">
        <v>4</v>
      </c>
      <c r="B15" s="86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</row>
    <row r="16" spans="1:22" ht="15">
      <c r="A16" s="127">
        <v>5</v>
      </c>
      <c r="B16" s="8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15">
      <c r="A17" s="127">
        <v>6</v>
      </c>
      <c r="B17" s="86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15">
      <c r="A18" s="127">
        <v>7</v>
      </c>
      <c r="B18" s="86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15">
      <c r="A19" s="317" t="s">
        <v>19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1" spans="1:22" s="17" customFormat="1" ht="12.75">
      <c r="A21" s="16" t="s">
        <v>12</v>
      </c>
      <c r="G21" s="16"/>
      <c r="H21" s="16"/>
      <c r="K21" s="16"/>
      <c r="L21" s="16"/>
      <c r="M21" s="16"/>
      <c r="N21" s="16"/>
      <c r="O21" s="16"/>
      <c r="P21" s="16"/>
      <c r="Q21" s="16"/>
      <c r="R21" s="16"/>
      <c r="S21" s="523"/>
      <c r="T21" s="523"/>
      <c r="U21" s="523"/>
      <c r="V21" s="523"/>
    </row>
    <row r="22" spans="11:22" s="17" customFormat="1" ht="12.75" customHeight="1">
      <c r="K22" s="37"/>
      <c r="L22" s="37"/>
      <c r="M22" s="37"/>
      <c r="N22" s="37"/>
      <c r="O22" s="37"/>
      <c r="P22" s="37"/>
      <c r="Q22" s="37"/>
      <c r="R22" s="78"/>
      <c r="S22" s="523" t="s">
        <v>13</v>
      </c>
      <c r="T22" s="523"/>
      <c r="U22" s="37"/>
      <c r="V22" s="37"/>
    </row>
    <row r="23" spans="11:22" s="17" customFormat="1" ht="12.75" customHeight="1">
      <c r="K23" s="37"/>
      <c r="L23" s="37"/>
      <c r="M23" s="37"/>
      <c r="N23" s="37"/>
      <c r="O23" s="37"/>
      <c r="P23" s="37"/>
      <c r="Q23" s="37"/>
      <c r="R23" s="37" t="s">
        <v>14</v>
      </c>
      <c r="S23" s="37"/>
      <c r="T23" s="37"/>
      <c r="U23" s="37"/>
      <c r="V23" s="37"/>
    </row>
    <row r="24" spans="1:22" s="17" customFormat="1" ht="12.75">
      <c r="A24" s="16"/>
      <c r="B24" s="16"/>
      <c r="K24" s="16"/>
      <c r="L24" s="16"/>
      <c r="M24" s="16"/>
      <c r="N24" s="16"/>
      <c r="O24" s="16"/>
      <c r="P24" s="16"/>
      <c r="Q24" s="37"/>
      <c r="R24" s="37" t="s">
        <v>90</v>
      </c>
      <c r="S24" s="37"/>
      <c r="T24" s="37"/>
      <c r="U24" s="37"/>
      <c r="V24" s="37"/>
    </row>
    <row r="25" spans="18:20" ht="15">
      <c r="R25" s="522" t="s">
        <v>87</v>
      </c>
      <c r="S25" s="522"/>
      <c r="T25" s="522"/>
    </row>
  </sheetData>
  <sheetProtection/>
  <mergeCells count="23">
    <mergeCell ref="B8:B10"/>
    <mergeCell ref="A8:A10"/>
    <mergeCell ref="S22:T22"/>
    <mergeCell ref="O8:R8"/>
    <mergeCell ref="K8:N8"/>
    <mergeCell ref="G8:J8"/>
    <mergeCell ref="L9:N9"/>
    <mergeCell ref="R25:T25"/>
    <mergeCell ref="U1:V1"/>
    <mergeCell ref="C8:F8"/>
    <mergeCell ref="D9:F9"/>
    <mergeCell ref="C9:C10"/>
    <mergeCell ref="G9:G10"/>
    <mergeCell ref="S8:V8"/>
    <mergeCell ref="T9:V9"/>
    <mergeCell ref="E2:P2"/>
    <mergeCell ref="C4:Q4"/>
    <mergeCell ref="S9:S10"/>
    <mergeCell ref="P9:R9"/>
    <mergeCell ref="H9:J9"/>
    <mergeCell ref="K9:K10"/>
    <mergeCell ref="S21:V21"/>
    <mergeCell ref="O9:O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Normal="85" zoomScaleSheetLayoutView="100" zoomScalePageLayoutView="0" workbookViewId="0" topLeftCell="A4">
      <selection activeCell="J16" sqref="J16"/>
    </sheetView>
  </sheetViews>
  <sheetFormatPr defaultColWidth="8.8515625" defaultRowHeight="12.75"/>
  <cols>
    <col min="1" max="1" width="8.140625" style="76" customWidth="1"/>
    <col min="2" max="2" width="12.57421875" style="76" customWidth="1"/>
    <col min="3" max="3" width="12.140625" style="76" customWidth="1"/>
    <col min="4" max="4" width="11.7109375" style="76" customWidth="1"/>
    <col min="5" max="5" width="11.28125" style="76" customWidth="1"/>
    <col min="6" max="6" width="17.140625" style="76" customWidth="1"/>
    <col min="7" max="7" width="15.140625" style="76" customWidth="1"/>
    <col min="8" max="8" width="14.421875" style="76" customWidth="1"/>
    <col min="9" max="9" width="14.8515625" style="76" customWidth="1"/>
    <col min="10" max="10" width="18.421875" style="76" customWidth="1"/>
    <col min="11" max="11" width="17.28125" style="76" customWidth="1"/>
    <col min="12" max="12" width="16.28125" style="76" customWidth="1"/>
    <col min="13" max="16384" width="8.8515625" style="76" customWidth="1"/>
  </cols>
  <sheetData>
    <row r="1" spans="2:12" ht="15">
      <c r="B1" s="17"/>
      <c r="C1" s="17"/>
      <c r="D1" s="17"/>
      <c r="E1" s="17"/>
      <c r="F1" s="1"/>
      <c r="G1" s="1"/>
      <c r="H1" s="17"/>
      <c r="J1" s="42"/>
      <c r="K1" s="678" t="s">
        <v>550</v>
      </c>
      <c r="L1" s="678"/>
    </row>
    <row r="2" spans="2:10" ht="15.75">
      <c r="B2" s="559" t="s">
        <v>0</v>
      </c>
      <c r="C2" s="559"/>
      <c r="D2" s="559"/>
      <c r="E2" s="559"/>
      <c r="F2" s="559"/>
      <c r="G2" s="559"/>
      <c r="H2" s="559"/>
      <c r="I2" s="559"/>
      <c r="J2" s="559"/>
    </row>
    <row r="3" spans="2:10" ht="20.25">
      <c r="B3" s="560" t="s">
        <v>712</v>
      </c>
      <c r="C3" s="560"/>
      <c r="D3" s="560"/>
      <c r="E3" s="560"/>
      <c r="F3" s="560"/>
      <c r="G3" s="560"/>
      <c r="H3" s="560"/>
      <c r="I3" s="560"/>
      <c r="J3" s="560"/>
    </row>
    <row r="4" spans="2:10" ht="20.25">
      <c r="B4" s="139"/>
      <c r="C4" s="139"/>
      <c r="D4" s="139"/>
      <c r="E4" s="139"/>
      <c r="F4" s="139"/>
      <c r="G4" s="139"/>
      <c r="H4" s="139"/>
      <c r="I4" s="139"/>
      <c r="J4" s="139"/>
    </row>
    <row r="5" spans="2:12" ht="15" customHeight="1">
      <c r="B5" s="922" t="s">
        <v>846</v>
      </c>
      <c r="C5" s="922"/>
      <c r="D5" s="922"/>
      <c r="E5" s="922"/>
      <c r="F5" s="922"/>
      <c r="G5" s="922"/>
      <c r="H5" s="922"/>
      <c r="I5" s="922"/>
      <c r="J5" s="922"/>
      <c r="K5" s="922"/>
      <c r="L5" s="922"/>
    </row>
    <row r="6" spans="1:3" ht="14.25">
      <c r="A6" s="522" t="s">
        <v>166</v>
      </c>
      <c r="B6" s="522"/>
      <c r="C6" s="33"/>
    </row>
    <row r="7" spans="1:12" ht="15" customHeight="1">
      <c r="A7" s="926" t="s">
        <v>113</v>
      </c>
      <c r="B7" s="894" t="s">
        <v>3</v>
      </c>
      <c r="C7" s="933" t="s">
        <v>27</v>
      </c>
      <c r="D7" s="933"/>
      <c r="E7" s="933"/>
      <c r="F7" s="933"/>
      <c r="G7" s="919" t="s">
        <v>28</v>
      </c>
      <c r="H7" s="920"/>
      <c r="I7" s="920"/>
      <c r="J7" s="921"/>
      <c r="K7" s="894" t="s">
        <v>389</v>
      </c>
      <c r="L7" s="880" t="s">
        <v>682</v>
      </c>
    </row>
    <row r="8" spans="1:12" ht="30.75" customHeight="1">
      <c r="A8" s="927"/>
      <c r="B8" s="929"/>
      <c r="C8" s="880" t="s">
        <v>247</v>
      </c>
      <c r="D8" s="894" t="s">
        <v>447</v>
      </c>
      <c r="E8" s="932" t="s">
        <v>101</v>
      </c>
      <c r="F8" s="896"/>
      <c r="G8" s="895" t="s">
        <v>247</v>
      </c>
      <c r="H8" s="880" t="s">
        <v>447</v>
      </c>
      <c r="I8" s="930" t="s">
        <v>101</v>
      </c>
      <c r="J8" s="931"/>
      <c r="K8" s="929"/>
      <c r="L8" s="880"/>
    </row>
    <row r="9" spans="1:15" ht="69.75" customHeight="1">
      <c r="A9" s="928"/>
      <c r="B9" s="895"/>
      <c r="C9" s="880"/>
      <c r="D9" s="895"/>
      <c r="E9" s="91" t="s">
        <v>785</v>
      </c>
      <c r="F9" s="91" t="s">
        <v>448</v>
      </c>
      <c r="G9" s="880"/>
      <c r="H9" s="880"/>
      <c r="I9" s="91" t="s">
        <v>785</v>
      </c>
      <c r="J9" s="91" t="s">
        <v>448</v>
      </c>
      <c r="K9" s="895"/>
      <c r="L9" s="880"/>
      <c r="M9" s="121"/>
      <c r="N9" s="121"/>
      <c r="O9" s="121"/>
    </row>
    <row r="10" spans="1:15" ht="14.25">
      <c r="A10" s="169">
        <v>1</v>
      </c>
      <c r="B10" s="168">
        <v>2</v>
      </c>
      <c r="C10" s="169">
        <v>3</v>
      </c>
      <c r="D10" s="168">
        <v>4</v>
      </c>
      <c r="E10" s="169">
        <v>5</v>
      </c>
      <c r="F10" s="168">
        <v>6</v>
      </c>
      <c r="G10" s="169">
        <v>7</v>
      </c>
      <c r="H10" s="168">
        <v>8</v>
      </c>
      <c r="I10" s="169">
        <v>9</v>
      </c>
      <c r="J10" s="168">
        <v>10</v>
      </c>
      <c r="K10" s="169" t="s">
        <v>558</v>
      </c>
      <c r="L10" s="168">
        <v>12</v>
      </c>
      <c r="M10" s="121"/>
      <c r="N10" s="121"/>
      <c r="O10" s="121"/>
    </row>
    <row r="11" spans="1:19" s="118" customFormat="1" ht="15">
      <c r="A11" s="131">
        <v>1</v>
      </c>
      <c r="B11" s="119" t="s">
        <v>951</v>
      </c>
      <c r="C11" s="433">
        <v>28552</v>
      </c>
      <c r="D11" s="433">
        <v>626</v>
      </c>
      <c r="E11" s="433">
        <v>626</v>
      </c>
      <c r="F11" s="441">
        <v>0</v>
      </c>
      <c r="G11" s="433">
        <v>14315</v>
      </c>
      <c r="H11" s="433">
        <v>300</v>
      </c>
      <c r="I11" s="433">
        <v>300</v>
      </c>
      <c r="J11" s="433">
        <v>0</v>
      </c>
      <c r="K11" s="442">
        <f>E11+F11+I11+J11</f>
        <v>926</v>
      </c>
      <c r="L11" s="131">
        <v>0</v>
      </c>
      <c r="M11" s="121"/>
      <c r="N11" s="121"/>
      <c r="O11" s="121"/>
      <c r="P11" s="121"/>
      <c r="Q11" s="121"/>
      <c r="R11" s="121"/>
      <c r="S11" s="121"/>
    </row>
    <row r="12" spans="1:15" ht="14.25">
      <c r="A12" s="131">
        <v>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8"/>
      <c r="L12" s="120"/>
      <c r="M12" s="121"/>
      <c r="N12" s="121"/>
      <c r="O12" s="121"/>
    </row>
    <row r="13" spans="1:15" ht="14.25">
      <c r="A13" s="131">
        <v>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20"/>
      <c r="M13" s="121"/>
      <c r="N13" s="121"/>
      <c r="O13" s="121"/>
    </row>
    <row r="14" spans="1:12" ht="14.25">
      <c r="A14" s="131">
        <v>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20"/>
    </row>
    <row r="15" spans="1:14" ht="14.25">
      <c r="A15" s="131">
        <v>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20"/>
      <c r="N15" s="76" t="s">
        <v>11</v>
      </c>
    </row>
    <row r="16" spans="1:12" ht="14.25">
      <c r="A16" s="131">
        <v>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20"/>
    </row>
    <row r="17" spans="1:12" ht="14.25">
      <c r="A17" s="131" t="s">
        <v>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20"/>
    </row>
    <row r="18" spans="1:12" ht="15">
      <c r="A18" s="318" t="s">
        <v>19</v>
      </c>
      <c r="B18" s="119" t="s">
        <v>951</v>
      </c>
      <c r="C18" s="433">
        <v>28552</v>
      </c>
      <c r="D18" s="433">
        <v>626</v>
      </c>
      <c r="E18" s="433">
        <v>626</v>
      </c>
      <c r="F18" s="441">
        <v>0</v>
      </c>
      <c r="G18" s="433">
        <v>14315</v>
      </c>
      <c r="H18" s="433">
        <v>300</v>
      </c>
      <c r="I18" s="433">
        <v>300</v>
      </c>
      <c r="J18" s="433">
        <v>0</v>
      </c>
      <c r="K18" s="442">
        <f>E18+F18+I18+J18</f>
        <v>926</v>
      </c>
      <c r="L18" s="131">
        <v>0</v>
      </c>
    </row>
    <row r="19" spans="1:12" ht="17.25" customHeight="1">
      <c r="A19" s="923" t="s">
        <v>119</v>
      </c>
      <c r="B19" s="924"/>
      <c r="C19" s="924"/>
      <c r="D19" s="924"/>
      <c r="E19" s="924"/>
      <c r="F19" s="924"/>
      <c r="G19" s="924"/>
      <c r="H19" s="924"/>
      <c r="I19" s="924"/>
      <c r="J19" s="924"/>
      <c r="K19" s="925"/>
      <c r="L19" s="925"/>
    </row>
    <row r="21" spans="1:13" s="17" customFormat="1" ht="15.75" customHeight="1">
      <c r="A21" s="555" t="s">
        <v>12</v>
      </c>
      <c r="B21" s="555"/>
      <c r="C21" s="1"/>
      <c r="D21" s="16"/>
      <c r="E21" s="16"/>
      <c r="H21" s="88"/>
      <c r="I21" s="88"/>
      <c r="J21" s="78"/>
      <c r="K21" s="523" t="s">
        <v>13</v>
      </c>
      <c r="L21" s="523"/>
      <c r="M21" s="37"/>
    </row>
    <row r="22" spans="10:19" s="17" customFormat="1" ht="12.75" customHeight="1">
      <c r="J22" s="37" t="s">
        <v>14</v>
      </c>
      <c r="K22" s="37"/>
      <c r="L22" s="37"/>
      <c r="M22" s="37"/>
      <c r="N22" s="89"/>
      <c r="O22" s="89"/>
      <c r="P22" s="89"/>
      <c r="Q22" s="89"/>
      <c r="R22" s="89"/>
      <c r="S22" s="89"/>
    </row>
    <row r="23" spans="10:19" s="17" customFormat="1" ht="12.75">
      <c r="J23" s="37" t="s">
        <v>90</v>
      </c>
      <c r="K23" s="37"/>
      <c r="L23" s="37"/>
      <c r="M23" s="37"/>
      <c r="N23" s="89"/>
      <c r="O23" s="89"/>
      <c r="P23" s="89"/>
      <c r="Q23" s="89"/>
      <c r="R23" s="89"/>
      <c r="S23" s="89"/>
    </row>
    <row r="24" spans="2:13" s="17" customFormat="1" ht="15">
      <c r="B24" s="16"/>
      <c r="C24" s="16"/>
      <c r="D24" s="16"/>
      <c r="E24" s="16"/>
      <c r="J24" s="522" t="s">
        <v>87</v>
      </c>
      <c r="K24" s="522"/>
      <c r="L24" s="522"/>
      <c r="M24" s="78"/>
    </row>
  </sheetData>
  <sheetProtection/>
  <mergeCells count="21">
    <mergeCell ref="D8:D9"/>
    <mergeCell ref="E8:F8"/>
    <mergeCell ref="C8:C9"/>
    <mergeCell ref="C7:F7"/>
    <mergeCell ref="G8:G9"/>
    <mergeCell ref="J24:L24"/>
    <mergeCell ref="L7:L9"/>
    <mergeCell ref="A19:L19"/>
    <mergeCell ref="A7:A9"/>
    <mergeCell ref="B7:B9"/>
    <mergeCell ref="A21:B21"/>
    <mergeCell ref="K7:K9"/>
    <mergeCell ref="H8:H9"/>
    <mergeCell ref="I8:J8"/>
    <mergeCell ref="K21:L21"/>
    <mergeCell ref="K1:L1"/>
    <mergeCell ref="B2:J2"/>
    <mergeCell ref="B3:J3"/>
    <mergeCell ref="G7:J7"/>
    <mergeCell ref="A6:B6"/>
    <mergeCell ref="B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="90" zoomScaleNormal="90" zoomScaleSheetLayoutView="90" zoomScalePageLayoutView="0" workbookViewId="0" topLeftCell="B8">
      <selection activeCell="G31" sqref="G31"/>
    </sheetView>
  </sheetViews>
  <sheetFormatPr defaultColWidth="9.140625" defaultRowHeight="12.75"/>
  <cols>
    <col min="1" max="1" width="4.7109375" style="191" customWidth="1"/>
    <col min="2" max="2" width="33.28125" style="191" customWidth="1"/>
    <col min="3" max="11" width="7.8515625" style="191" customWidth="1"/>
    <col min="12" max="22" width="8.00390625" style="191" customWidth="1"/>
    <col min="23" max="23" width="10.8515625" style="191" customWidth="1"/>
    <col min="24" max="16384" width="9.140625" style="191" customWidth="1"/>
  </cols>
  <sheetData>
    <row r="1" spans="15:21" ht="15">
      <c r="O1" s="953" t="s">
        <v>563</v>
      </c>
      <c r="P1" s="953"/>
      <c r="Q1" s="953"/>
      <c r="R1" s="953"/>
      <c r="S1" s="953"/>
      <c r="T1" s="953"/>
      <c r="U1" s="953"/>
    </row>
    <row r="2" spans="7:21" ht="15.75">
      <c r="G2" s="192"/>
      <c r="H2" s="192"/>
      <c r="I2" s="193"/>
      <c r="J2" s="192" t="s">
        <v>0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6:21" ht="15.75">
      <c r="F3" s="192"/>
      <c r="G3" s="192"/>
      <c r="H3" s="192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2:21" ht="18">
      <c r="B4" s="954" t="s">
        <v>712</v>
      </c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</row>
    <row r="6" spans="2:21" ht="15.75">
      <c r="B6" s="955" t="s">
        <v>726</v>
      </c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</row>
    <row r="8" spans="1:2" ht="12.75">
      <c r="A8" s="956" t="s">
        <v>166</v>
      </c>
      <c r="B8" s="956"/>
    </row>
    <row r="9" spans="1:23" ht="18">
      <c r="A9" s="194"/>
      <c r="B9" s="194"/>
      <c r="V9" s="941" t="s">
        <v>255</v>
      </c>
      <c r="W9" s="941"/>
    </row>
    <row r="10" spans="1:249" ht="12.75" customHeight="1">
      <c r="A10" s="942" t="s">
        <v>2</v>
      </c>
      <c r="B10" s="942" t="s">
        <v>114</v>
      </c>
      <c r="C10" s="944" t="s">
        <v>27</v>
      </c>
      <c r="D10" s="945"/>
      <c r="E10" s="945"/>
      <c r="F10" s="945"/>
      <c r="G10" s="945"/>
      <c r="H10" s="945"/>
      <c r="I10" s="945"/>
      <c r="J10" s="945"/>
      <c r="K10" s="946"/>
      <c r="L10" s="944" t="s">
        <v>28</v>
      </c>
      <c r="M10" s="945"/>
      <c r="N10" s="945"/>
      <c r="O10" s="945"/>
      <c r="P10" s="945"/>
      <c r="Q10" s="945"/>
      <c r="R10" s="945"/>
      <c r="S10" s="945"/>
      <c r="T10" s="946"/>
      <c r="U10" s="947" t="s">
        <v>144</v>
      </c>
      <c r="V10" s="948"/>
      <c r="W10" s="949"/>
      <c r="X10" s="196"/>
      <c r="Y10" s="196"/>
      <c r="Z10" s="196"/>
      <c r="AA10" s="196"/>
      <c r="AB10" s="196"/>
      <c r="AC10" s="197"/>
      <c r="AD10" s="198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</row>
    <row r="11" spans="1:249" ht="12.75" customHeight="1">
      <c r="A11" s="943"/>
      <c r="B11" s="943"/>
      <c r="C11" s="938" t="s">
        <v>180</v>
      </c>
      <c r="D11" s="939"/>
      <c r="E11" s="940"/>
      <c r="F11" s="938" t="s">
        <v>181</v>
      </c>
      <c r="G11" s="939"/>
      <c r="H11" s="940"/>
      <c r="I11" s="938" t="s">
        <v>19</v>
      </c>
      <c r="J11" s="939"/>
      <c r="K11" s="940"/>
      <c r="L11" s="938" t="s">
        <v>180</v>
      </c>
      <c r="M11" s="939"/>
      <c r="N11" s="940"/>
      <c r="O11" s="938" t="s">
        <v>181</v>
      </c>
      <c r="P11" s="939"/>
      <c r="Q11" s="940"/>
      <c r="R11" s="938" t="s">
        <v>19</v>
      </c>
      <c r="S11" s="939"/>
      <c r="T11" s="940"/>
      <c r="U11" s="950"/>
      <c r="V11" s="951"/>
      <c r="W11" s="952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</row>
    <row r="12" spans="1:249" ht="12.75">
      <c r="A12" s="195"/>
      <c r="B12" s="195"/>
      <c r="C12" s="199" t="s">
        <v>256</v>
      </c>
      <c r="D12" s="200" t="s">
        <v>46</v>
      </c>
      <c r="E12" s="201" t="s">
        <v>47</v>
      </c>
      <c r="F12" s="199" t="s">
        <v>256</v>
      </c>
      <c r="G12" s="200" t="s">
        <v>46</v>
      </c>
      <c r="H12" s="201" t="s">
        <v>47</v>
      </c>
      <c r="I12" s="199" t="s">
        <v>256</v>
      </c>
      <c r="J12" s="200" t="s">
        <v>46</v>
      </c>
      <c r="K12" s="201" t="s">
        <v>47</v>
      </c>
      <c r="L12" s="199" t="s">
        <v>256</v>
      </c>
      <c r="M12" s="200" t="s">
        <v>46</v>
      </c>
      <c r="N12" s="201" t="s">
        <v>47</v>
      </c>
      <c r="O12" s="199" t="s">
        <v>256</v>
      </c>
      <c r="P12" s="200" t="s">
        <v>46</v>
      </c>
      <c r="Q12" s="201" t="s">
        <v>47</v>
      </c>
      <c r="R12" s="199" t="s">
        <v>256</v>
      </c>
      <c r="S12" s="200" t="s">
        <v>46</v>
      </c>
      <c r="T12" s="201" t="s">
        <v>47</v>
      </c>
      <c r="U12" s="195" t="s">
        <v>256</v>
      </c>
      <c r="V12" s="195" t="s">
        <v>46</v>
      </c>
      <c r="W12" s="195" t="s">
        <v>47</v>
      </c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</row>
    <row r="13" spans="1:249" ht="12.75">
      <c r="A13" s="195">
        <v>1</v>
      </c>
      <c r="B13" s="195">
        <v>2</v>
      </c>
      <c r="C13" s="195">
        <v>3</v>
      </c>
      <c r="D13" s="195">
        <v>4</v>
      </c>
      <c r="E13" s="195">
        <v>5</v>
      </c>
      <c r="F13" s="195">
        <v>7</v>
      </c>
      <c r="G13" s="195">
        <v>8</v>
      </c>
      <c r="H13" s="195">
        <v>9</v>
      </c>
      <c r="I13" s="195">
        <v>11</v>
      </c>
      <c r="J13" s="195">
        <v>12</v>
      </c>
      <c r="K13" s="195">
        <v>13</v>
      </c>
      <c r="L13" s="195">
        <v>15</v>
      </c>
      <c r="M13" s="195">
        <v>16</v>
      </c>
      <c r="N13" s="195">
        <v>17</v>
      </c>
      <c r="O13" s="195">
        <v>19</v>
      </c>
      <c r="P13" s="195">
        <v>20</v>
      </c>
      <c r="Q13" s="195">
        <v>21</v>
      </c>
      <c r="R13" s="195">
        <v>23</v>
      </c>
      <c r="S13" s="195">
        <v>24</v>
      </c>
      <c r="T13" s="195">
        <v>25</v>
      </c>
      <c r="U13" s="195">
        <v>27</v>
      </c>
      <c r="V13" s="195">
        <v>28</v>
      </c>
      <c r="W13" s="195">
        <v>29</v>
      </c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</row>
    <row r="14" spans="1:249" ht="12.75" customHeight="1">
      <c r="A14" s="936" t="s">
        <v>248</v>
      </c>
      <c r="B14" s="937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203"/>
      <c r="V14" s="204"/>
      <c r="W14" s="204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</row>
    <row r="15" spans="1:23" ht="12.75">
      <c r="A15" s="205">
        <v>1</v>
      </c>
      <c r="B15" s="206" t="s">
        <v>129</v>
      </c>
      <c r="C15" s="436">
        <v>3.27</v>
      </c>
      <c r="D15" s="436">
        <v>0.36</v>
      </c>
      <c r="E15" s="436">
        <v>13.09</v>
      </c>
      <c r="F15" s="436">
        <v>0</v>
      </c>
      <c r="G15" s="436">
        <v>0</v>
      </c>
      <c r="H15" s="436">
        <v>0</v>
      </c>
      <c r="I15" s="436">
        <f aca="true" t="shared" si="0" ref="I15:K19">C15+F15</f>
        <v>3.27</v>
      </c>
      <c r="J15" s="436">
        <f t="shared" si="0"/>
        <v>0.36</v>
      </c>
      <c r="K15" s="436">
        <f t="shared" si="0"/>
        <v>13.09</v>
      </c>
      <c r="L15" s="436">
        <v>1.31</v>
      </c>
      <c r="M15" s="436">
        <v>0.32</v>
      </c>
      <c r="N15" s="436">
        <v>10.36</v>
      </c>
      <c r="O15" s="436">
        <v>0</v>
      </c>
      <c r="P15" s="436">
        <v>0</v>
      </c>
      <c r="Q15" s="436">
        <v>0</v>
      </c>
      <c r="R15" s="436">
        <f aca="true" t="shared" si="1" ref="R15:T19">L15+O15</f>
        <v>1.31</v>
      </c>
      <c r="S15" s="436">
        <f t="shared" si="1"/>
        <v>0.32</v>
      </c>
      <c r="T15" s="436">
        <f t="shared" si="1"/>
        <v>10.36</v>
      </c>
      <c r="U15" s="436">
        <f>I15+R15</f>
        <v>4.58</v>
      </c>
      <c r="V15" s="436">
        <f>J15+S15</f>
        <v>0.6799999999999999</v>
      </c>
      <c r="W15" s="436">
        <f>K15+T15</f>
        <v>23.45</v>
      </c>
    </row>
    <row r="16" spans="1:23" ht="12.75">
      <c r="A16" s="205">
        <v>2</v>
      </c>
      <c r="B16" s="207" t="s">
        <v>488</v>
      </c>
      <c r="C16" s="436">
        <v>46.98</v>
      </c>
      <c r="D16" s="436">
        <v>5.22</v>
      </c>
      <c r="E16" s="436">
        <v>187.92</v>
      </c>
      <c r="F16" s="436">
        <v>98.82</v>
      </c>
      <c r="G16" s="436">
        <v>10.98</v>
      </c>
      <c r="H16" s="436">
        <v>395.28</v>
      </c>
      <c r="I16" s="436">
        <f t="shared" si="0"/>
        <v>145.79999999999998</v>
      </c>
      <c r="J16" s="436">
        <f t="shared" si="0"/>
        <v>16.2</v>
      </c>
      <c r="K16" s="436">
        <f t="shared" si="0"/>
        <v>583.1999999999999</v>
      </c>
      <c r="L16" s="436">
        <v>18.75</v>
      </c>
      <c r="M16" s="436">
        <v>4.69</v>
      </c>
      <c r="N16" s="436">
        <v>148.42</v>
      </c>
      <c r="O16" s="436">
        <v>28.17</v>
      </c>
      <c r="P16" s="436">
        <v>7.04</v>
      </c>
      <c r="Q16" s="436">
        <v>222.98</v>
      </c>
      <c r="R16" s="436">
        <f t="shared" si="1"/>
        <v>46.92</v>
      </c>
      <c r="S16" s="436">
        <f t="shared" si="1"/>
        <v>11.73</v>
      </c>
      <c r="T16" s="436">
        <f t="shared" si="1"/>
        <v>371.4</v>
      </c>
      <c r="U16" s="436">
        <f>I16+R16</f>
        <v>192.71999999999997</v>
      </c>
      <c r="V16" s="436">
        <f aca="true" t="shared" si="2" ref="V16:V23">J16+S16</f>
        <v>27.93</v>
      </c>
      <c r="W16" s="436">
        <f aca="true" t="shared" si="3" ref="W16:W24">K16+T16</f>
        <v>954.5999999999999</v>
      </c>
    </row>
    <row r="17" spans="1:23" ht="15" customHeight="1">
      <c r="A17" s="205">
        <v>3</v>
      </c>
      <c r="B17" s="207" t="s">
        <v>133</v>
      </c>
      <c r="C17" s="436">
        <v>12.25</v>
      </c>
      <c r="D17" s="436">
        <v>1.36</v>
      </c>
      <c r="E17" s="436">
        <v>48.99</v>
      </c>
      <c r="F17" s="436">
        <v>33.32</v>
      </c>
      <c r="G17" s="436">
        <v>3.7</v>
      </c>
      <c r="H17" s="436">
        <v>133.32</v>
      </c>
      <c r="I17" s="436">
        <f t="shared" si="0"/>
        <v>45.57</v>
      </c>
      <c r="J17" s="436">
        <f t="shared" si="0"/>
        <v>5.0600000000000005</v>
      </c>
      <c r="K17" s="436">
        <f t="shared" si="0"/>
        <v>182.31</v>
      </c>
      <c r="L17" s="436">
        <v>3.27</v>
      </c>
      <c r="M17" s="436">
        <v>0.82</v>
      </c>
      <c r="N17" s="436">
        <v>25.91</v>
      </c>
      <c r="O17" s="436">
        <v>8.9</v>
      </c>
      <c r="P17" s="436">
        <v>2.22</v>
      </c>
      <c r="Q17" s="436">
        <v>70.51</v>
      </c>
      <c r="R17" s="436">
        <f t="shared" si="1"/>
        <v>12.17</v>
      </c>
      <c r="S17" s="436">
        <f t="shared" si="1"/>
        <v>3.04</v>
      </c>
      <c r="T17" s="436">
        <f t="shared" si="1"/>
        <v>96.42</v>
      </c>
      <c r="U17" s="436">
        <f>I17+R17</f>
        <v>57.74</v>
      </c>
      <c r="V17" s="436">
        <f t="shared" si="2"/>
        <v>8.100000000000001</v>
      </c>
      <c r="W17" s="436">
        <f t="shared" si="3"/>
        <v>278.73</v>
      </c>
    </row>
    <row r="18" spans="1:23" ht="12" customHeight="1">
      <c r="A18" s="205">
        <v>4</v>
      </c>
      <c r="B18" s="207" t="s">
        <v>131</v>
      </c>
      <c r="C18" s="436">
        <v>1.62</v>
      </c>
      <c r="D18" s="436">
        <v>0.18</v>
      </c>
      <c r="E18" s="436">
        <v>6.48</v>
      </c>
      <c r="F18" s="436">
        <v>0</v>
      </c>
      <c r="G18" s="436">
        <v>0</v>
      </c>
      <c r="H18" s="436">
        <v>0</v>
      </c>
      <c r="I18" s="436">
        <f t="shared" si="0"/>
        <v>1.62</v>
      </c>
      <c r="J18" s="436">
        <f t="shared" si="0"/>
        <v>0.18</v>
      </c>
      <c r="K18" s="436">
        <f t="shared" si="0"/>
        <v>6.48</v>
      </c>
      <c r="L18" s="436">
        <v>0.65</v>
      </c>
      <c r="M18" s="436">
        <v>0.16</v>
      </c>
      <c r="N18" s="436">
        <v>5.13</v>
      </c>
      <c r="O18" s="436">
        <v>0</v>
      </c>
      <c r="P18" s="436">
        <v>0</v>
      </c>
      <c r="Q18" s="436">
        <v>0</v>
      </c>
      <c r="R18" s="436">
        <f t="shared" si="1"/>
        <v>0.65</v>
      </c>
      <c r="S18" s="436">
        <f t="shared" si="1"/>
        <v>0.16</v>
      </c>
      <c r="T18" s="436">
        <f t="shared" si="1"/>
        <v>5.13</v>
      </c>
      <c r="U18" s="436">
        <f>I18+R18</f>
        <v>2.27</v>
      </c>
      <c r="V18" s="436">
        <f t="shared" si="2"/>
        <v>0.33999999999999997</v>
      </c>
      <c r="W18" s="436">
        <f t="shared" si="3"/>
        <v>11.61</v>
      </c>
    </row>
    <row r="19" spans="1:23" ht="12.75">
      <c r="A19" s="205">
        <v>5</v>
      </c>
      <c r="B19" s="206" t="s">
        <v>132</v>
      </c>
      <c r="C19" s="436">
        <v>5.03</v>
      </c>
      <c r="D19" s="436">
        <v>0.71</v>
      </c>
      <c r="E19" s="436">
        <v>24.26</v>
      </c>
      <c r="F19" s="436">
        <v>0</v>
      </c>
      <c r="G19" s="436">
        <v>0</v>
      </c>
      <c r="H19" s="436">
        <v>0</v>
      </c>
      <c r="I19" s="436">
        <f t="shared" si="0"/>
        <v>5.03</v>
      </c>
      <c r="J19" s="436">
        <f t="shared" si="0"/>
        <v>0.71</v>
      </c>
      <c r="K19" s="436">
        <f t="shared" si="0"/>
        <v>24.26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f t="shared" si="1"/>
        <v>0</v>
      </c>
      <c r="S19" s="436">
        <f t="shared" si="1"/>
        <v>0</v>
      </c>
      <c r="T19" s="436">
        <f t="shared" si="1"/>
        <v>0</v>
      </c>
      <c r="U19" s="436">
        <f>I19+R19</f>
        <v>5.03</v>
      </c>
      <c r="V19" s="436">
        <f t="shared" si="2"/>
        <v>0.71</v>
      </c>
      <c r="W19" s="436">
        <f t="shared" si="3"/>
        <v>24.26</v>
      </c>
    </row>
    <row r="20" spans="1:23" ht="12.75" customHeight="1">
      <c r="A20" s="936" t="s">
        <v>249</v>
      </c>
      <c r="B20" s="937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</row>
    <row r="21" spans="1:23" ht="12.75">
      <c r="A21" s="205">
        <v>6</v>
      </c>
      <c r="B21" s="206" t="s">
        <v>134</v>
      </c>
      <c r="C21" s="436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36">
        <v>0</v>
      </c>
      <c r="J21" s="436">
        <v>0</v>
      </c>
      <c r="K21" s="436"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f t="shared" si="2"/>
        <v>0</v>
      </c>
      <c r="W21" s="436">
        <f t="shared" si="3"/>
        <v>0</v>
      </c>
    </row>
    <row r="22" spans="1:23" ht="12.75">
      <c r="A22" s="205">
        <v>7</v>
      </c>
      <c r="B22" s="206" t="s">
        <v>135</v>
      </c>
      <c r="C22" s="436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36">
        <v>0</v>
      </c>
      <c r="T22" s="436">
        <v>0</v>
      </c>
      <c r="U22" s="436">
        <v>0</v>
      </c>
      <c r="V22" s="436">
        <f t="shared" si="2"/>
        <v>0</v>
      </c>
      <c r="W22" s="436">
        <f t="shared" si="3"/>
        <v>0</v>
      </c>
    </row>
    <row r="23" spans="1:23" ht="12.75">
      <c r="A23" s="205">
        <v>8</v>
      </c>
      <c r="B23" s="206" t="s">
        <v>852</v>
      </c>
      <c r="C23" s="436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36">
        <v>0</v>
      </c>
      <c r="J23" s="436">
        <v>0</v>
      </c>
      <c r="K23" s="436"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36">
        <v>0</v>
      </c>
      <c r="T23" s="436">
        <v>0</v>
      </c>
      <c r="U23" s="436">
        <v>0</v>
      </c>
      <c r="V23" s="436">
        <f t="shared" si="2"/>
        <v>0</v>
      </c>
      <c r="W23" s="436">
        <f t="shared" si="3"/>
        <v>0</v>
      </c>
    </row>
    <row r="24" spans="1:23" ht="25.5" customHeight="1">
      <c r="A24" s="934" t="s">
        <v>19</v>
      </c>
      <c r="B24" s="935"/>
      <c r="C24" s="446">
        <f aca="true" t="shared" si="4" ref="C24:U24">SUM(C15:C23)</f>
        <v>69.15</v>
      </c>
      <c r="D24" s="446">
        <f t="shared" si="4"/>
        <v>7.83</v>
      </c>
      <c r="E24" s="446">
        <f t="shared" si="4"/>
        <v>280.74</v>
      </c>
      <c r="F24" s="446">
        <f t="shared" si="4"/>
        <v>132.14</v>
      </c>
      <c r="G24" s="446">
        <f t="shared" si="4"/>
        <v>14.68</v>
      </c>
      <c r="H24" s="446">
        <f t="shared" si="4"/>
        <v>528.5999999999999</v>
      </c>
      <c r="I24" s="446">
        <f t="shared" si="4"/>
        <v>201.29</v>
      </c>
      <c r="J24" s="446">
        <f t="shared" si="4"/>
        <v>22.509999999999998</v>
      </c>
      <c r="K24" s="446">
        <f t="shared" si="4"/>
        <v>809.3399999999999</v>
      </c>
      <c r="L24" s="446">
        <f t="shared" si="4"/>
        <v>23.979999999999997</v>
      </c>
      <c r="M24" s="446">
        <f t="shared" si="4"/>
        <v>5.990000000000001</v>
      </c>
      <c r="N24" s="446">
        <f t="shared" si="4"/>
        <v>189.81999999999996</v>
      </c>
      <c r="O24" s="446">
        <f t="shared" si="4"/>
        <v>37.07</v>
      </c>
      <c r="P24" s="446">
        <f t="shared" si="4"/>
        <v>9.26</v>
      </c>
      <c r="Q24" s="446">
        <f t="shared" si="4"/>
        <v>293.49</v>
      </c>
      <c r="R24" s="446">
        <f t="shared" si="4"/>
        <v>61.050000000000004</v>
      </c>
      <c r="S24" s="446">
        <f t="shared" si="4"/>
        <v>15.25</v>
      </c>
      <c r="T24" s="446">
        <f t="shared" si="4"/>
        <v>483.31</v>
      </c>
      <c r="U24" s="446">
        <f t="shared" si="4"/>
        <v>262.34</v>
      </c>
      <c r="V24" s="446">
        <f>J24+S24</f>
        <v>37.76</v>
      </c>
      <c r="W24" s="446">
        <f t="shared" si="3"/>
        <v>1292.6499999999999</v>
      </c>
    </row>
    <row r="25" spans="1:23" ht="12.75">
      <c r="A25" s="445">
        <v>9</v>
      </c>
      <c r="B25" s="445" t="s">
        <v>959</v>
      </c>
      <c r="C25" s="436">
        <v>3.5</v>
      </c>
      <c r="D25" s="436">
        <v>0.39</v>
      </c>
      <c r="E25" s="436">
        <v>13.99</v>
      </c>
      <c r="F25" s="436">
        <v>0</v>
      </c>
      <c r="G25" s="436">
        <v>0</v>
      </c>
      <c r="H25" s="436">
        <v>0</v>
      </c>
      <c r="I25" s="436">
        <v>3.5</v>
      </c>
      <c r="J25" s="436">
        <v>0.39</v>
      </c>
      <c r="K25" s="436">
        <v>13.99</v>
      </c>
      <c r="L25" s="436">
        <v>1.2</v>
      </c>
      <c r="M25" s="436">
        <v>0.3</v>
      </c>
      <c r="N25" s="436">
        <v>9.48</v>
      </c>
      <c r="O25" s="447">
        <v>0</v>
      </c>
      <c r="P25" s="447">
        <v>0</v>
      </c>
      <c r="Q25" s="447">
        <v>0</v>
      </c>
      <c r="R25" s="436">
        <v>1.2</v>
      </c>
      <c r="S25" s="436">
        <v>0.3</v>
      </c>
      <c r="T25" s="436">
        <v>9.48</v>
      </c>
      <c r="U25" s="436">
        <f>I25+R25</f>
        <v>4.7</v>
      </c>
      <c r="V25" s="436">
        <f>J25+S25</f>
        <v>0.69</v>
      </c>
      <c r="W25" s="436">
        <f>K25+T25</f>
        <v>23.47</v>
      </c>
    </row>
    <row r="27" spans="1:23" ht="12.75">
      <c r="A27" s="444"/>
      <c r="B27" s="204" t="s">
        <v>39</v>
      </c>
      <c r="C27" s="436">
        <f>C24+C25</f>
        <v>72.65</v>
      </c>
      <c r="D27" s="436">
        <f aca="true" t="shared" si="5" ref="D27:W27">D24+D25</f>
        <v>8.22</v>
      </c>
      <c r="E27" s="436">
        <f t="shared" si="5"/>
        <v>294.73</v>
      </c>
      <c r="F27" s="436">
        <f t="shared" si="5"/>
        <v>132.14</v>
      </c>
      <c r="G27" s="436">
        <f t="shared" si="5"/>
        <v>14.68</v>
      </c>
      <c r="H27" s="436">
        <f t="shared" si="5"/>
        <v>528.5999999999999</v>
      </c>
      <c r="I27" s="436">
        <f t="shared" si="5"/>
        <v>204.79</v>
      </c>
      <c r="J27" s="436">
        <f t="shared" si="5"/>
        <v>22.9</v>
      </c>
      <c r="K27" s="436">
        <f t="shared" si="5"/>
        <v>823.3299999999999</v>
      </c>
      <c r="L27" s="436">
        <f t="shared" si="5"/>
        <v>25.179999999999996</v>
      </c>
      <c r="M27" s="436">
        <f t="shared" si="5"/>
        <v>6.290000000000001</v>
      </c>
      <c r="N27" s="436">
        <f t="shared" si="5"/>
        <v>199.29999999999995</v>
      </c>
      <c r="O27" s="436">
        <f t="shared" si="5"/>
        <v>37.07</v>
      </c>
      <c r="P27" s="436">
        <f t="shared" si="5"/>
        <v>9.26</v>
      </c>
      <c r="Q27" s="436">
        <f t="shared" si="5"/>
        <v>293.49</v>
      </c>
      <c r="R27" s="436">
        <f t="shared" si="5"/>
        <v>62.25000000000001</v>
      </c>
      <c r="S27" s="436">
        <f t="shared" si="5"/>
        <v>15.55</v>
      </c>
      <c r="T27" s="436">
        <f t="shared" si="5"/>
        <v>492.79</v>
      </c>
      <c r="U27" s="436">
        <f t="shared" si="5"/>
        <v>267.03999999999996</v>
      </c>
      <c r="V27" s="436">
        <f t="shared" si="5"/>
        <v>38.449999999999996</v>
      </c>
      <c r="W27" s="436">
        <f t="shared" si="5"/>
        <v>1316.12</v>
      </c>
    </row>
    <row r="29" spans="1:21" ht="12.75">
      <c r="A29" s="957"/>
      <c r="B29" s="957"/>
      <c r="C29" s="957"/>
      <c r="D29" s="957"/>
      <c r="E29" s="957"/>
      <c r="F29" s="957"/>
      <c r="G29" s="957"/>
      <c r="H29" s="957"/>
      <c r="I29" s="957"/>
      <c r="J29" s="208"/>
      <c r="K29" s="208"/>
      <c r="L29" s="208"/>
      <c r="M29" s="208"/>
      <c r="N29" s="208"/>
      <c r="O29" s="957"/>
      <c r="P29" s="957"/>
      <c r="Q29" s="957"/>
      <c r="R29" s="957"/>
      <c r="S29" s="957"/>
      <c r="T29" s="957"/>
      <c r="U29" s="957"/>
    </row>
    <row r="31" spans="1:21" ht="15.75">
      <c r="A31" s="209" t="s">
        <v>12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R31" s="959" t="s">
        <v>13</v>
      </c>
      <c r="S31" s="959"/>
      <c r="T31" s="959"/>
      <c r="U31" s="959"/>
    </row>
    <row r="32" spans="1:21" ht="15.75">
      <c r="A32" s="958" t="s">
        <v>14</v>
      </c>
      <c r="B32" s="958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</row>
    <row r="33" spans="1:21" ht="15.75">
      <c r="A33" s="958" t="s">
        <v>15</v>
      </c>
      <c r="B33" s="958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</row>
    <row r="34" spans="18:23" ht="12.75">
      <c r="R34" s="956" t="s">
        <v>87</v>
      </c>
      <c r="S34" s="956"/>
      <c r="T34" s="956"/>
      <c r="U34" s="956"/>
      <c r="V34" s="956"/>
      <c r="W34" s="956"/>
    </row>
  </sheetData>
  <sheetProtection/>
  <mergeCells count="25">
    <mergeCell ref="R34:W34"/>
    <mergeCell ref="A29:I29"/>
    <mergeCell ref="O29:U29"/>
    <mergeCell ref="A32:U32"/>
    <mergeCell ref="R31:U31"/>
    <mergeCell ref="A33:U33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A24:B24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">
      <selection activeCell="K24" sqref="K24"/>
    </sheetView>
  </sheetViews>
  <sheetFormatPr defaultColWidth="9.140625" defaultRowHeight="12.75"/>
  <cols>
    <col min="1" max="1" width="7.421875" style="182" customWidth="1"/>
    <col min="2" max="2" width="17.140625" style="182" customWidth="1"/>
    <col min="3" max="3" width="11.00390625" style="182" customWidth="1"/>
    <col min="4" max="4" width="10.00390625" style="182" customWidth="1"/>
    <col min="5" max="5" width="11.8515625" style="182" customWidth="1"/>
    <col min="6" max="6" width="12.140625" style="182" customWidth="1"/>
    <col min="7" max="7" width="13.28125" style="182" customWidth="1"/>
    <col min="8" max="8" width="14.57421875" style="182" customWidth="1"/>
    <col min="9" max="9" width="12.7109375" style="182" customWidth="1"/>
    <col min="10" max="10" width="14.00390625" style="182" customWidth="1"/>
    <col min="11" max="11" width="10.8515625" style="182" customWidth="1"/>
    <col min="12" max="12" width="11.57421875" style="182" customWidth="1"/>
    <col min="13" max="16384" width="9.140625" style="182" customWidth="1"/>
  </cols>
  <sheetData>
    <row r="1" spans="5:10" s="93" customFormat="1" ht="12.75">
      <c r="E1" s="963"/>
      <c r="F1" s="963"/>
      <c r="G1" s="963"/>
      <c r="H1" s="963"/>
      <c r="I1" s="963"/>
      <c r="J1" s="348" t="s">
        <v>683</v>
      </c>
    </row>
    <row r="2" spans="1:10" s="93" customFormat="1" ht="1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</row>
    <row r="3" spans="1:10" s="93" customFormat="1" ht="20.25">
      <c r="A3" s="591" t="s">
        <v>712</v>
      </c>
      <c r="B3" s="591"/>
      <c r="C3" s="591"/>
      <c r="D3" s="591"/>
      <c r="E3" s="591"/>
      <c r="F3" s="591"/>
      <c r="G3" s="591"/>
      <c r="H3" s="591"/>
      <c r="I3" s="591"/>
      <c r="J3" s="591"/>
    </row>
    <row r="4" s="93" customFormat="1" ht="14.25" customHeight="1"/>
    <row r="5" spans="1:12" ht="19.5" customHeight="1">
      <c r="A5" s="965" t="s">
        <v>786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</row>
    <row r="6" spans="1:10" ht="13.5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</row>
    <row r="7" ht="0.75" customHeight="1"/>
    <row r="8" spans="1:12" ht="12.75">
      <c r="A8" s="961" t="s">
        <v>684</v>
      </c>
      <c r="B8" s="961"/>
      <c r="C8" s="350"/>
      <c r="H8" s="966" t="s">
        <v>789</v>
      </c>
      <c r="I8" s="966"/>
      <c r="J8" s="966"/>
      <c r="K8" s="966"/>
      <c r="L8" s="966"/>
    </row>
    <row r="9" spans="1:16" ht="18" customHeight="1">
      <c r="A9" s="759" t="s">
        <v>2</v>
      </c>
      <c r="B9" s="759" t="s">
        <v>40</v>
      </c>
      <c r="C9" s="969" t="s">
        <v>685</v>
      </c>
      <c r="D9" s="969"/>
      <c r="E9" s="969" t="s">
        <v>130</v>
      </c>
      <c r="F9" s="969"/>
      <c r="G9" s="969" t="s">
        <v>686</v>
      </c>
      <c r="H9" s="969"/>
      <c r="I9" s="969" t="s">
        <v>131</v>
      </c>
      <c r="J9" s="969"/>
      <c r="K9" s="969" t="s">
        <v>132</v>
      </c>
      <c r="L9" s="969"/>
      <c r="O9" s="351"/>
      <c r="P9" s="352"/>
    </row>
    <row r="10" spans="1:12" ht="44.25" customHeight="1">
      <c r="A10" s="759"/>
      <c r="B10" s="759"/>
      <c r="C10" s="98" t="s">
        <v>687</v>
      </c>
      <c r="D10" s="98" t="s">
        <v>688</v>
      </c>
      <c r="E10" s="98" t="s">
        <v>689</v>
      </c>
      <c r="F10" s="98" t="s">
        <v>690</v>
      </c>
      <c r="G10" s="98" t="s">
        <v>689</v>
      </c>
      <c r="H10" s="98" t="s">
        <v>690</v>
      </c>
      <c r="I10" s="98" t="s">
        <v>687</v>
      </c>
      <c r="J10" s="98" t="s">
        <v>688</v>
      </c>
      <c r="K10" s="98" t="s">
        <v>687</v>
      </c>
      <c r="L10" s="98" t="s">
        <v>688</v>
      </c>
    </row>
    <row r="11" spans="1:12" ht="12.75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</row>
    <row r="12" spans="1:12" ht="12.75">
      <c r="A12" s="353">
        <v>1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</row>
    <row r="13" spans="1:12" ht="12.75">
      <c r="A13" s="353">
        <v>2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</row>
    <row r="14" spans="1:12" ht="12.75">
      <c r="A14" s="353">
        <v>3</v>
      </c>
      <c r="B14" s="351"/>
      <c r="C14" s="351"/>
      <c r="D14" s="351"/>
      <c r="E14" s="351" t="s">
        <v>11</v>
      </c>
      <c r="F14" s="351"/>
      <c r="G14" s="351"/>
      <c r="H14" s="351"/>
      <c r="I14" s="351"/>
      <c r="J14" s="351"/>
      <c r="K14" s="351"/>
      <c r="L14" s="351"/>
    </row>
    <row r="15" spans="1:12" ht="12.75">
      <c r="A15" s="353">
        <v>4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</row>
    <row r="16" spans="1:12" ht="12.75">
      <c r="A16" s="353">
        <v>5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</row>
    <row r="17" spans="1:12" ht="12.75">
      <c r="A17" s="353">
        <v>6</v>
      </c>
      <c r="B17" s="351"/>
      <c r="C17" s="351"/>
      <c r="D17" s="351"/>
      <c r="E17" s="967" t="s">
        <v>924</v>
      </c>
      <c r="F17" s="967"/>
      <c r="G17" s="967"/>
      <c r="H17" s="967"/>
      <c r="I17" s="967"/>
      <c r="J17" s="351"/>
      <c r="K17" s="351"/>
      <c r="L17" s="351"/>
    </row>
    <row r="18" spans="1:12" ht="12.75">
      <c r="A18" s="353">
        <v>7</v>
      </c>
      <c r="B18" s="351"/>
      <c r="C18" s="351"/>
      <c r="D18" s="351"/>
      <c r="E18" s="967"/>
      <c r="F18" s="967"/>
      <c r="G18" s="967"/>
      <c r="H18" s="967"/>
      <c r="I18" s="967"/>
      <c r="J18" s="351"/>
      <c r="K18" s="351"/>
      <c r="L18" s="351"/>
    </row>
    <row r="19" spans="1:12" ht="12.75">
      <c r="A19" s="353">
        <v>8</v>
      </c>
      <c r="B19" s="351"/>
      <c r="C19" s="351"/>
      <c r="D19" s="351"/>
      <c r="E19" s="967"/>
      <c r="F19" s="967"/>
      <c r="G19" s="967"/>
      <c r="H19" s="967"/>
      <c r="I19" s="967"/>
      <c r="J19" s="351"/>
      <c r="K19" s="351"/>
      <c r="L19" s="351"/>
    </row>
    <row r="20" spans="1:12" ht="12.75">
      <c r="A20" s="353">
        <v>9</v>
      </c>
      <c r="B20" s="351"/>
      <c r="C20" s="351"/>
      <c r="D20" s="351"/>
      <c r="E20" s="967"/>
      <c r="F20" s="967"/>
      <c r="G20" s="967"/>
      <c r="H20" s="967"/>
      <c r="I20" s="967"/>
      <c r="J20" s="351"/>
      <c r="K20" s="351"/>
      <c r="L20" s="351"/>
    </row>
    <row r="21" spans="1:12" ht="12.75">
      <c r="A21" s="353">
        <v>10</v>
      </c>
      <c r="B21" s="351"/>
      <c r="C21" s="351"/>
      <c r="D21" s="351"/>
      <c r="E21" s="967"/>
      <c r="F21" s="967"/>
      <c r="G21" s="967"/>
      <c r="H21" s="967"/>
      <c r="I21" s="967"/>
      <c r="J21" s="351"/>
      <c r="K21" s="351"/>
      <c r="L21" s="351"/>
    </row>
    <row r="22" spans="1:12" ht="12.75">
      <c r="A22" s="353">
        <v>11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</row>
    <row r="23" spans="1:12" ht="12.75">
      <c r="A23" s="353">
        <v>12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</row>
    <row r="24" spans="1:12" ht="12.75">
      <c r="A24" s="353">
        <v>13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</row>
    <row r="25" spans="1:12" ht="12.75">
      <c r="A25" s="353">
        <v>14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</row>
    <row r="26" spans="1:12" ht="12.75">
      <c r="A26" s="354" t="s">
        <v>7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</row>
    <row r="27" spans="1:12" ht="12.75">
      <c r="A27" s="354" t="s">
        <v>7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</row>
    <row r="28" spans="1:12" ht="12.75">
      <c r="A28" s="97" t="s">
        <v>19</v>
      </c>
      <c r="B28" s="355"/>
      <c r="C28" s="355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1:10" ht="12.75">
      <c r="A29" s="105"/>
      <c r="B29" s="132"/>
      <c r="C29" s="132"/>
      <c r="D29" s="352"/>
      <c r="E29" s="352"/>
      <c r="F29" s="352"/>
      <c r="G29" s="352"/>
      <c r="H29" s="352"/>
      <c r="I29" s="352"/>
      <c r="J29" s="352"/>
    </row>
    <row r="30" spans="1:10" ht="12.75">
      <c r="A30" s="105"/>
      <c r="B30" s="132"/>
      <c r="C30" s="132"/>
      <c r="D30" s="352"/>
      <c r="E30" s="352"/>
      <c r="F30" s="352"/>
      <c r="G30" s="352"/>
      <c r="H30" s="352"/>
      <c r="I30" s="352"/>
      <c r="J30" s="352"/>
    </row>
    <row r="31" spans="1:10" ht="12.75">
      <c r="A31" s="105"/>
      <c r="B31" s="132"/>
      <c r="C31" s="132"/>
      <c r="D31" s="352"/>
      <c r="E31" s="352"/>
      <c r="F31" s="352"/>
      <c r="G31" s="352"/>
      <c r="H31" s="352"/>
      <c r="I31" s="352"/>
      <c r="J31" s="352"/>
    </row>
    <row r="32" spans="1:10" ht="15.75" customHeight="1">
      <c r="A32" s="108" t="s">
        <v>12</v>
      </c>
      <c r="B32" s="108"/>
      <c r="C32" s="108"/>
      <c r="D32" s="108"/>
      <c r="E32" s="108"/>
      <c r="F32" s="108"/>
      <c r="G32" s="108"/>
      <c r="I32" s="968" t="s">
        <v>13</v>
      </c>
      <c r="J32" s="968"/>
    </row>
    <row r="33" spans="1:10" ht="12.75" customHeight="1">
      <c r="A33" s="960" t="s">
        <v>692</v>
      </c>
      <c r="B33" s="960"/>
      <c r="C33" s="960"/>
      <c r="D33" s="960"/>
      <c r="E33" s="960"/>
      <c r="F33" s="960"/>
      <c r="G33" s="960"/>
      <c r="H33" s="960"/>
      <c r="I33" s="960"/>
      <c r="J33" s="960"/>
    </row>
    <row r="34" spans="1:11" ht="12.75" customHeight="1">
      <c r="A34" s="356"/>
      <c r="B34" s="356"/>
      <c r="C34" s="356"/>
      <c r="D34" s="356"/>
      <c r="E34" s="356"/>
      <c r="F34" s="356"/>
      <c r="G34" s="356"/>
      <c r="H34" s="968" t="s">
        <v>20</v>
      </c>
      <c r="I34" s="968"/>
      <c r="J34" s="968"/>
      <c r="K34" s="968"/>
    </row>
    <row r="35" spans="1:10" ht="12.75">
      <c r="A35" s="108"/>
      <c r="B35" s="108"/>
      <c r="C35" s="108"/>
      <c r="E35" s="108"/>
      <c r="H35" s="961" t="s">
        <v>87</v>
      </c>
      <c r="I35" s="961"/>
      <c r="J35" s="961"/>
    </row>
    <row r="39" spans="1:10" ht="12.75">
      <c r="A39" s="962"/>
      <c r="B39" s="962"/>
      <c r="C39" s="962"/>
      <c r="D39" s="962"/>
      <c r="E39" s="962"/>
      <c r="F39" s="962"/>
      <c r="G39" s="962"/>
      <c r="H39" s="962"/>
      <c r="I39" s="962"/>
      <c r="J39" s="962"/>
    </row>
    <row r="41" spans="1:10" ht="12.75">
      <c r="A41" s="962"/>
      <c r="B41" s="962"/>
      <c r="C41" s="962"/>
      <c r="D41" s="962"/>
      <c r="E41" s="962"/>
      <c r="F41" s="962"/>
      <c r="G41" s="962"/>
      <c r="H41" s="962"/>
      <c r="I41" s="962"/>
      <c r="J41" s="962"/>
    </row>
  </sheetData>
  <sheetProtection/>
  <mergeCells count="20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A5:L5"/>
    <mergeCell ref="H8:L8"/>
    <mergeCell ref="E17:I2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Normal="90" zoomScaleSheetLayoutView="100" zoomScalePageLayoutView="0" workbookViewId="0" topLeftCell="A4">
      <selection activeCell="H21" sqref="H2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8">
      <c r="A1" s="610" t="s">
        <v>0</v>
      </c>
      <c r="B1" s="610"/>
      <c r="C1" s="610"/>
      <c r="D1" s="610"/>
      <c r="E1" s="610"/>
      <c r="F1" s="610"/>
      <c r="G1" s="610"/>
      <c r="H1" s="218" t="s">
        <v>259</v>
      </c>
    </row>
    <row r="2" spans="1:8" ht="21">
      <c r="A2" s="611" t="s">
        <v>712</v>
      </c>
      <c r="B2" s="611"/>
      <c r="C2" s="611"/>
      <c r="D2" s="611"/>
      <c r="E2" s="611"/>
      <c r="F2" s="611"/>
      <c r="G2" s="611"/>
      <c r="H2" s="611"/>
    </row>
    <row r="3" spans="1:2" ht="15">
      <c r="A3" s="220"/>
      <c r="B3" s="220"/>
    </row>
    <row r="4" spans="1:8" ht="18" customHeight="1">
      <c r="A4" s="612" t="s">
        <v>753</v>
      </c>
      <c r="B4" s="612"/>
      <c r="C4" s="612"/>
      <c r="D4" s="612"/>
      <c r="E4" s="612"/>
      <c r="F4" s="612"/>
      <c r="G4" s="612"/>
      <c r="H4" s="612"/>
    </row>
    <row r="5" spans="1:2" ht="15">
      <c r="A5" s="221" t="s">
        <v>260</v>
      </c>
      <c r="B5" s="221"/>
    </row>
    <row r="6" spans="1:8" ht="15">
      <c r="A6" s="221"/>
      <c r="B6" s="221"/>
      <c r="G6" s="613" t="s">
        <v>791</v>
      </c>
      <c r="H6" s="613"/>
    </row>
    <row r="7" spans="1:8" ht="59.25" customHeight="1">
      <c r="A7" s="366" t="s">
        <v>2</v>
      </c>
      <c r="B7" s="366" t="s">
        <v>3</v>
      </c>
      <c r="C7" s="223" t="s">
        <v>261</v>
      </c>
      <c r="D7" s="223" t="s">
        <v>262</v>
      </c>
      <c r="E7" s="223" t="s">
        <v>263</v>
      </c>
      <c r="F7" s="223" t="s">
        <v>264</v>
      </c>
      <c r="G7" s="223" t="s">
        <v>265</v>
      </c>
      <c r="H7" s="223" t="s">
        <v>266</v>
      </c>
    </row>
    <row r="8" spans="1:8" s="218" customFormat="1" ht="15">
      <c r="A8" s="224" t="s">
        <v>267</v>
      </c>
      <c r="B8" s="224" t="s">
        <v>268</v>
      </c>
      <c r="C8" s="224" t="s">
        <v>269</v>
      </c>
      <c r="D8" s="224" t="s">
        <v>270</v>
      </c>
      <c r="E8" s="224" t="s">
        <v>271</v>
      </c>
      <c r="F8" s="224" t="s">
        <v>272</v>
      </c>
      <c r="G8" s="224" t="s">
        <v>273</v>
      </c>
      <c r="H8" s="224" t="s">
        <v>274</v>
      </c>
    </row>
    <row r="9" spans="1:8" ht="12.75">
      <c r="A9" s="8">
        <v>1</v>
      </c>
      <c r="B9" s="3" t="s">
        <v>915</v>
      </c>
      <c r="C9" s="373">
        <v>161</v>
      </c>
      <c r="D9" s="373">
        <v>119</v>
      </c>
      <c r="E9" s="373">
        <v>119</v>
      </c>
      <c r="F9" s="373">
        <v>280</v>
      </c>
      <c r="G9" s="373">
        <v>280</v>
      </c>
      <c r="H9" s="19" t="s">
        <v>916</v>
      </c>
    </row>
    <row r="10" spans="1:8" ht="12.75">
      <c r="A10" s="8">
        <v>2</v>
      </c>
      <c r="B10" s="9"/>
      <c r="C10" s="225"/>
      <c r="D10" s="225"/>
      <c r="E10" s="225"/>
      <c r="F10" s="225"/>
      <c r="G10" s="225"/>
      <c r="H10" s="9"/>
    </row>
    <row r="11" spans="1:8" ht="12.75">
      <c r="A11" s="8">
        <v>3</v>
      </c>
      <c r="B11" s="9"/>
      <c r="C11" s="225"/>
      <c r="D11" s="225"/>
      <c r="E11" s="225"/>
      <c r="F11" s="225"/>
      <c r="G11" s="225"/>
      <c r="H11" s="9"/>
    </row>
    <row r="12" spans="1:8" ht="12.75">
      <c r="A12" s="8">
        <v>4</v>
      </c>
      <c r="B12" s="9"/>
      <c r="C12" s="225"/>
      <c r="D12" s="225"/>
      <c r="E12" s="225"/>
      <c r="F12" s="225"/>
      <c r="G12" s="225"/>
      <c r="H12" s="9"/>
    </row>
    <row r="13" spans="1:8" ht="12.75">
      <c r="A13" s="8">
        <v>5</v>
      </c>
      <c r="B13" s="9"/>
      <c r="C13" s="225"/>
      <c r="D13" s="225"/>
      <c r="E13" s="225"/>
      <c r="F13" s="225"/>
      <c r="G13" s="225"/>
      <c r="H13" s="9"/>
    </row>
    <row r="14" spans="1:8" ht="12.75">
      <c r="A14" s="8">
        <v>6</v>
      </c>
      <c r="B14" s="9"/>
      <c r="C14" s="225"/>
      <c r="D14" s="225"/>
      <c r="E14" s="225"/>
      <c r="F14" s="225"/>
      <c r="G14" s="225"/>
      <c r="H14" s="9"/>
    </row>
    <row r="15" spans="1:8" ht="12.75">
      <c r="A15" s="11" t="s">
        <v>7</v>
      </c>
      <c r="B15" s="9"/>
      <c r="C15" s="225"/>
      <c r="D15" s="225"/>
      <c r="E15" s="225"/>
      <c r="F15" s="225"/>
      <c r="G15" s="225"/>
      <c r="H15" s="9"/>
    </row>
    <row r="16" spans="1:8" ht="12.75">
      <c r="A16" s="3" t="s">
        <v>19</v>
      </c>
      <c r="B16" s="3" t="s">
        <v>915</v>
      </c>
      <c r="C16" s="373">
        <v>161</v>
      </c>
      <c r="D16" s="373">
        <v>119</v>
      </c>
      <c r="E16" s="373">
        <v>119</v>
      </c>
      <c r="F16" s="373">
        <v>280</v>
      </c>
      <c r="G16" s="373">
        <v>280</v>
      </c>
      <c r="H16" s="19" t="s">
        <v>916</v>
      </c>
    </row>
    <row r="18" ht="12.75">
      <c r="A18" s="226" t="s">
        <v>275</v>
      </c>
    </row>
    <row r="21" spans="1:8" ht="15" customHeight="1">
      <c r="A21" s="227"/>
      <c r="B21" s="227"/>
      <c r="C21" s="227"/>
      <c r="D21" s="227"/>
      <c r="E21" s="227"/>
      <c r="F21" s="608" t="s">
        <v>13</v>
      </c>
      <c r="G21" s="608"/>
      <c r="H21" s="228"/>
    </row>
    <row r="22" spans="1:8" ht="15" customHeight="1">
      <c r="A22" s="227"/>
      <c r="B22" s="227"/>
      <c r="C22" s="227"/>
      <c r="D22" s="227"/>
      <c r="E22" s="227"/>
      <c r="F22" s="608" t="s">
        <v>14</v>
      </c>
      <c r="G22" s="608"/>
      <c r="H22" s="608"/>
    </row>
    <row r="23" spans="1:8" ht="15" customHeight="1">
      <c r="A23" s="227"/>
      <c r="B23" s="227"/>
      <c r="C23" s="227"/>
      <c r="D23" s="227"/>
      <c r="E23" s="227"/>
      <c r="F23" s="608" t="s">
        <v>90</v>
      </c>
      <c r="G23" s="608"/>
      <c r="H23" s="608"/>
    </row>
    <row r="24" spans="1:8" ht="12.75">
      <c r="A24" s="227" t="s">
        <v>12</v>
      </c>
      <c r="C24" s="227"/>
      <c r="D24" s="227"/>
      <c r="E24" s="227"/>
      <c r="F24" s="609" t="s">
        <v>87</v>
      </c>
      <c r="G24" s="609"/>
      <c r="H24" s="229"/>
    </row>
    <row r="25" spans="1:11" ht="12.75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</row>
  </sheetData>
  <sheetProtection/>
  <mergeCells count="8">
    <mergeCell ref="F23:H23"/>
    <mergeCell ref="F24:G24"/>
    <mergeCell ref="A1:G1"/>
    <mergeCell ref="A2:H2"/>
    <mergeCell ref="A4:H4"/>
    <mergeCell ref="G6:H6"/>
    <mergeCell ref="F21:G21"/>
    <mergeCell ref="F22:H2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SheetLayoutView="100" zoomScalePageLayoutView="0" workbookViewId="0" topLeftCell="A8">
      <selection activeCell="E15" sqref="E15:H20"/>
    </sheetView>
  </sheetViews>
  <sheetFormatPr defaultColWidth="9.140625" defaultRowHeight="12.75"/>
  <cols>
    <col min="1" max="1" width="7.421875" style="182" customWidth="1"/>
    <col min="2" max="2" width="17.140625" style="182" customWidth="1"/>
    <col min="3" max="3" width="11.00390625" style="182" customWidth="1"/>
    <col min="4" max="4" width="10.00390625" style="182" customWidth="1"/>
    <col min="5" max="5" width="11.8515625" style="182" customWidth="1"/>
    <col min="6" max="6" width="12.140625" style="182" customWidth="1"/>
    <col min="7" max="7" width="13.28125" style="182" customWidth="1"/>
    <col min="8" max="8" width="14.57421875" style="182" customWidth="1"/>
    <col min="9" max="9" width="12.00390625" style="182" customWidth="1"/>
    <col min="10" max="10" width="13.140625" style="182" customWidth="1"/>
    <col min="11" max="11" width="12.140625" style="182" customWidth="1"/>
    <col min="12" max="12" width="12.00390625" style="182" customWidth="1"/>
    <col min="13" max="16384" width="9.140625" style="182" customWidth="1"/>
  </cols>
  <sheetData>
    <row r="1" spans="5:10" s="93" customFormat="1" ht="12.75">
      <c r="E1" s="963"/>
      <c r="F1" s="963"/>
      <c r="G1" s="963"/>
      <c r="H1" s="963"/>
      <c r="I1" s="963"/>
      <c r="J1" s="348" t="s">
        <v>691</v>
      </c>
    </row>
    <row r="2" spans="1:10" s="93" customFormat="1" ht="1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</row>
    <row r="3" spans="1:10" s="93" customFormat="1" ht="20.25">
      <c r="A3" s="591" t="s">
        <v>712</v>
      </c>
      <c r="B3" s="591"/>
      <c r="C3" s="591"/>
      <c r="D3" s="591"/>
      <c r="E3" s="591"/>
      <c r="F3" s="591"/>
      <c r="G3" s="591"/>
      <c r="H3" s="591"/>
      <c r="I3" s="591"/>
      <c r="J3" s="591"/>
    </row>
    <row r="4" s="93" customFormat="1" ht="14.25" customHeight="1"/>
    <row r="5" spans="1:12" ht="16.5" customHeight="1">
      <c r="A5" s="965" t="s">
        <v>787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</row>
    <row r="6" spans="1:10" ht="13.5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</row>
    <row r="7" ht="0.75" customHeight="1"/>
    <row r="8" spans="1:12" ht="12.75">
      <c r="A8" s="961" t="s">
        <v>684</v>
      </c>
      <c r="B8" s="961"/>
      <c r="C8" s="350"/>
      <c r="H8" s="966" t="s">
        <v>789</v>
      </c>
      <c r="I8" s="966"/>
      <c r="J8" s="966"/>
      <c r="K8" s="966"/>
      <c r="L8" s="966"/>
    </row>
    <row r="9" spans="1:16" ht="21" customHeight="1">
      <c r="A9" s="759" t="s">
        <v>2</v>
      </c>
      <c r="B9" s="759" t="s">
        <v>40</v>
      </c>
      <c r="C9" s="969" t="s">
        <v>685</v>
      </c>
      <c r="D9" s="969"/>
      <c r="E9" s="969" t="s">
        <v>130</v>
      </c>
      <c r="F9" s="969"/>
      <c r="G9" s="969" t="s">
        <v>686</v>
      </c>
      <c r="H9" s="969"/>
      <c r="I9" s="969" t="s">
        <v>131</v>
      </c>
      <c r="J9" s="969"/>
      <c r="K9" s="969" t="s">
        <v>132</v>
      </c>
      <c r="L9" s="969"/>
      <c r="O9" s="351"/>
      <c r="P9" s="352"/>
    </row>
    <row r="10" spans="1:12" ht="45" customHeight="1">
      <c r="A10" s="759"/>
      <c r="B10" s="759"/>
      <c r="C10" s="98" t="s">
        <v>687</v>
      </c>
      <c r="D10" s="98" t="s">
        <v>688</v>
      </c>
      <c r="E10" s="98" t="s">
        <v>689</v>
      </c>
      <c r="F10" s="98" t="s">
        <v>690</v>
      </c>
      <c r="G10" s="98" t="s">
        <v>689</v>
      </c>
      <c r="H10" s="98" t="s">
        <v>690</v>
      </c>
      <c r="I10" s="98" t="s">
        <v>687</v>
      </c>
      <c r="J10" s="98" t="s">
        <v>688</v>
      </c>
      <c r="K10" s="98" t="s">
        <v>687</v>
      </c>
      <c r="L10" s="98" t="s">
        <v>688</v>
      </c>
    </row>
    <row r="11" spans="1:12" ht="12.75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</row>
    <row r="12" spans="1:12" ht="12.75">
      <c r="A12" s="353">
        <v>1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</row>
    <row r="13" spans="1:12" ht="12.75">
      <c r="A13" s="353">
        <v>2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</row>
    <row r="14" spans="1:12" ht="12.75">
      <c r="A14" s="353">
        <v>3</v>
      </c>
      <c r="B14" s="351"/>
      <c r="C14" s="351"/>
      <c r="D14" s="351"/>
      <c r="E14" s="351" t="s">
        <v>11</v>
      </c>
      <c r="F14" s="351"/>
      <c r="G14" s="351"/>
      <c r="H14" s="351"/>
      <c r="I14" s="351"/>
      <c r="J14" s="351"/>
      <c r="K14" s="351"/>
      <c r="L14" s="351"/>
    </row>
    <row r="15" spans="1:12" ht="12.75">
      <c r="A15" s="353">
        <v>4</v>
      </c>
      <c r="B15" s="351"/>
      <c r="C15" s="351"/>
      <c r="D15" s="351"/>
      <c r="E15" s="970" t="s">
        <v>924</v>
      </c>
      <c r="F15" s="971"/>
      <c r="G15" s="971"/>
      <c r="H15" s="972"/>
      <c r="I15" s="351"/>
      <c r="J15" s="351"/>
      <c r="K15" s="351"/>
      <c r="L15" s="351"/>
    </row>
    <row r="16" spans="1:12" ht="12.75">
      <c r="A16" s="353">
        <v>5</v>
      </c>
      <c r="B16" s="351"/>
      <c r="C16" s="351"/>
      <c r="D16" s="351"/>
      <c r="E16" s="973"/>
      <c r="F16" s="974"/>
      <c r="G16" s="974"/>
      <c r="H16" s="975"/>
      <c r="I16" s="351"/>
      <c r="J16" s="351"/>
      <c r="K16" s="351"/>
      <c r="L16" s="351"/>
    </row>
    <row r="17" spans="1:12" ht="12.75">
      <c r="A17" s="353">
        <v>6</v>
      </c>
      <c r="B17" s="351"/>
      <c r="C17" s="351"/>
      <c r="D17" s="351"/>
      <c r="E17" s="973"/>
      <c r="F17" s="974"/>
      <c r="G17" s="974"/>
      <c r="H17" s="975"/>
      <c r="I17" s="351"/>
      <c r="J17" s="351"/>
      <c r="K17" s="351"/>
      <c r="L17" s="351"/>
    </row>
    <row r="18" spans="1:12" ht="12.75">
      <c r="A18" s="353">
        <v>7</v>
      </c>
      <c r="B18" s="351"/>
      <c r="C18" s="351"/>
      <c r="D18" s="351"/>
      <c r="E18" s="973"/>
      <c r="F18" s="974"/>
      <c r="G18" s="974"/>
      <c r="H18" s="975"/>
      <c r="I18" s="351"/>
      <c r="J18" s="351"/>
      <c r="K18" s="351"/>
      <c r="L18" s="351"/>
    </row>
    <row r="19" spans="1:12" ht="12.75">
      <c r="A19" s="353">
        <v>8</v>
      </c>
      <c r="B19" s="351"/>
      <c r="C19" s="351"/>
      <c r="D19" s="351"/>
      <c r="E19" s="973"/>
      <c r="F19" s="974"/>
      <c r="G19" s="974"/>
      <c r="H19" s="975"/>
      <c r="I19" s="351"/>
      <c r="J19" s="351"/>
      <c r="K19" s="351"/>
      <c r="L19" s="351"/>
    </row>
    <row r="20" spans="1:12" ht="12.75">
      <c r="A20" s="353">
        <v>9</v>
      </c>
      <c r="B20" s="351"/>
      <c r="C20" s="351"/>
      <c r="D20" s="351"/>
      <c r="E20" s="976"/>
      <c r="F20" s="977"/>
      <c r="G20" s="977"/>
      <c r="H20" s="978"/>
      <c r="I20" s="351"/>
      <c r="J20" s="351"/>
      <c r="K20" s="351"/>
      <c r="L20" s="351"/>
    </row>
    <row r="21" spans="1:12" ht="12.75">
      <c r="A21" s="353">
        <v>10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</row>
    <row r="22" spans="1:12" ht="12.75">
      <c r="A22" s="353">
        <v>11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</row>
    <row r="23" spans="1:12" ht="12.75">
      <c r="A23" s="353">
        <v>12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</row>
    <row r="24" spans="1:12" ht="12.75">
      <c r="A24" s="353">
        <v>13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</row>
    <row r="25" spans="1:12" ht="12.75">
      <c r="A25" s="353">
        <v>14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</row>
    <row r="26" spans="1:12" ht="12.75">
      <c r="A26" s="354" t="s">
        <v>7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</row>
    <row r="27" spans="1:12" ht="12.75">
      <c r="A27" s="354" t="s">
        <v>7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</row>
    <row r="28" spans="1:12" ht="12.75">
      <c r="A28" s="97" t="s">
        <v>19</v>
      </c>
      <c r="B28" s="355"/>
      <c r="C28" s="355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1:10" ht="12.75">
      <c r="A29" s="105"/>
      <c r="B29" s="132"/>
      <c r="C29" s="132"/>
      <c r="D29" s="352"/>
      <c r="E29" s="352"/>
      <c r="F29" s="352"/>
      <c r="G29" s="352"/>
      <c r="H29" s="352"/>
      <c r="I29" s="352"/>
      <c r="J29" s="352"/>
    </row>
    <row r="30" spans="1:10" ht="12.75">
      <c r="A30" s="105"/>
      <c r="B30" s="132"/>
      <c r="C30" s="132"/>
      <c r="D30" s="352"/>
      <c r="E30" s="352"/>
      <c r="F30" s="352"/>
      <c r="G30" s="352"/>
      <c r="H30" s="352"/>
      <c r="I30" s="352"/>
      <c r="J30" s="352"/>
    </row>
    <row r="31" spans="1:10" ht="12.75">
      <c r="A31" s="105"/>
      <c r="B31" s="132"/>
      <c r="C31" s="132"/>
      <c r="D31" s="352"/>
      <c r="E31" s="352"/>
      <c r="F31" s="352"/>
      <c r="G31" s="352"/>
      <c r="H31" s="352"/>
      <c r="I31" s="352"/>
      <c r="J31" s="352"/>
    </row>
    <row r="32" spans="1:10" ht="15.75" customHeight="1">
      <c r="A32" s="108" t="s">
        <v>12</v>
      </c>
      <c r="B32" s="108"/>
      <c r="C32" s="108"/>
      <c r="D32" s="108"/>
      <c r="E32" s="108"/>
      <c r="F32" s="108"/>
      <c r="G32" s="108"/>
      <c r="I32" s="968" t="s">
        <v>13</v>
      </c>
      <c r="J32" s="968"/>
    </row>
    <row r="33" spans="1:10" ht="12.75" customHeight="1">
      <c r="A33" s="960" t="s">
        <v>692</v>
      </c>
      <c r="B33" s="960"/>
      <c r="C33" s="960"/>
      <c r="D33" s="960"/>
      <c r="E33" s="960"/>
      <c r="F33" s="960"/>
      <c r="G33" s="960"/>
      <c r="H33" s="960"/>
      <c r="I33" s="960"/>
      <c r="J33" s="960"/>
    </row>
    <row r="34" spans="1:11" ht="12.75" customHeight="1">
      <c r="A34" s="356"/>
      <c r="B34" s="356"/>
      <c r="C34" s="356"/>
      <c r="D34" s="356"/>
      <c r="E34" s="356"/>
      <c r="F34" s="356"/>
      <c r="G34" s="356"/>
      <c r="H34" s="968" t="s">
        <v>90</v>
      </c>
      <c r="I34" s="968"/>
      <c r="J34" s="968"/>
      <c r="K34" s="968"/>
    </row>
    <row r="35" spans="1:10" ht="12.75">
      <c r="A35" s="108"/>
      <c r="B35" s="108"/>
      <c r="C35" s="108"/>
      <c r="E35" s="108"/>
      <c r="H35" s="961" t="s">
        <v>87</v>
      </c>
      <c r="I35" s="961"/>
      <c r="J35" s="961"/>
    </row>
    <row r="39" spans="1:10" ht="12.75">
      <c r="A39" s="962"/>
      <c r="B39" s="962"/>
      <c r="C39" s="962"/>
      <c r="D39" s="962"/>
      <c r="E39" s="962"/>
      <c r="F39" s="962"/>
      <c r="G39" s="962"/>
      <c r="H39" s="962"/>
      <c r="I39" s="962"/>
      <c r="J39" s="962"/>
    </row>
    <row r="41" spans="1:10" ht="12.75">
      <c r="A41" s="962"/>
      <c r="B41" s="962"/>
      <c r="C41" s="962"/>
      <c r="D41" s="962"/>
      <c r="E41" s="962"/>
      <c r="F41" s="962"/>
      <c r="G41" s="962"/>
      <c r="H41" s="962"/>
      <c r="I41" s="962"/>
      <c r="J41" s="962"/>
    </row>
  </sheetData>
  <sheetProtection/>
  <mergeCells count="20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A5:L5"/>
    <mergeCell ref="H8:L8"/>
    <mergeCell ref="E15:H2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B10">
      <selection activeCell="J19" sqref="J19"/>
    </sheetView>
  </sheetViews>
  <sheetFormatPr defaultColWidth="9.140625" defaultRowHeight="12.75"/>
  <sheetData>
    <row r="1" spans="2:7" ht="16.5">
      <c r="B1" s="499" t="s">
        <v>961</v>
      </c>
      <c r="C1" s="500"/>
      <c r="D1" s="500"/>
      <c r="E1" s="500"/>
      <c r="F1" s="500"/>
      <c r="G1" s="501"/>
    </row>
    <row r="2" spans="2:7" ht="15">
      <c r="B2" s="502" t="s">
        <v>962</v>
      </c>
      <c r="C2" s="503"/>
      <c r="D2" s="503"/>
      <c r="E2" s="503"/>
      <c r="F2" s="503"/>
      <c r="G2" s="504"/>
    </row>
    <row r="3" spans="2:7" ht="15">
      <c r="B3" s="502" t="s">
        <v>963</v>
      </c>
      <c r="C3" s="503"/>
      <c r="D3" s="503"/>
      <c r="E3" s="503"/>
      <c r="F3" s="503"/>
      <c r="G3" s="504"/>
    </row>
    <row r="4" spans="2:7" ht="15.75" thickBot="1">
      <c r="B4" s="502" t="s">
        <v>964</v>
      </c>
      <c r="C4" s="503"/>
      <c r="D4" s="503"/>
      <c r="E4" s="503"/>
      <c r="F4" s="503"/>
      <c r="G4" s="504"/>
    </row>
    <row r="5" spans="2:7" ht="135.75" thickBot="1">
      <c r="B5" s="454" t="s">
        <v>965</v>
      </c>
      <c r="C5" s="455" t="s">
        <v>966</v>
      </c>
      <c r="D5" s="456" t="s">
        <v>967</v>
      </c>
      <c r="E5" s="457" t="s">
        <v>968</v>
      </c>
      <c r="F5" s="458" t="s">
        <v>969</v>
      </c>
      <c r="G5" s="456" t="s">
        <v>970</v>
      </c>
    </row>
    <row r="6" spans="2:7" ht="49.5">
      <c r="B6" s="459">
        <v>1</v>
      </c>
      <c r="C6" s="460" t="s">
        <v>971</v>
      </c>
      <c r="D6" s="461" t="s">
        <v>972</v>
      </c>
      <c r="E6" s="462">
        <v>1</v>
      </c>
      <c r="F6" s="463" t="s">
        <v>973</v>
      </c>
      <c r="G6" s="464" t="s">
        <v>974</v>
      </c>
    </row>
    <row r="7" spans="2:7" ht="66.75" thickBot="1">
      <c r="B7" s="465">
        <v>2</v>
      </c>
      <c r="C7" s="466" t="s">
        <v>975</v>
      </c>
      <c r="D7" s="467" t="s">
        <v>976</v>
      </c>
      <c r="E7" s="468">
        <v>2</v>
      </c>
      <c r="F7" s="469" t="s">
        <v>977</v>
      </c>
      <c r="G7" s="470" t="s">
        <v>978</v>
      </c>
    </row>
    <row r="8" spans="2:7" ht="15.75" thickBot="1">
      <c r="B8" s="505" t="s">
        <v>979</v>
      </c>
      <c r="C8" s="506"/>
      <c r="D8" s="506"/>
      <c r="E8" s="506"/>
      <c r="F8" s="506"/>
      <c r="G8" s="471">
        <v>10.12</v>
      </c>
    </row>
    <row r="9" spans="2:7" ht="16.5">
      <c r="B9" s="472" t="s">
        <v>980</v>
      </c>
      <c r="C9" s="507" t="s">
        <v>981</v>
      </c>
      <c r="D9" s="508"/>
      <c r="E9" s="509"/>
      <c r="F9" s="473"/>
      <c r="G9" s="474"/>
    </row>
    <row r="10" spans="2:7" ht="66">
      <c r="B10" s="475" t="s">
        <v>965</v>
      </c>
      <c r="C10" s="495" t="s">
        <v>566</v>
      </c>
      <c r="D10" s="495"/>
      <c r="E10" s="476" t="s">
        <v>982</v>
      </c>
      <c r="F10" s="477"/>
      <c r="G10" s="14"/>
    </row>
    <row r="11" spans="2:7" ht="16.5">
      <c r="B11" s="478">
        <v>1</v>
      </c>
      <c r="C11" s="496" t="s">
        <v>983</v>
      </c>
      <c r="D11" s="496"/>
      <c r="E11" s="479">
        <v>4</v>
      </c>
      <c r="F11" s="480"/>
      <c r="G11" s="14"/>
    </row>
    <row r="12" spans="2:6" ht="16.5">
      <c r="B12" s="481">
        <v>2</v>
      </c>
      <c r="C12" s="482" t="s">
        <v>984</v>
      </c>
      <c r="D12" s="482"/>
      <c r="E12" s="479">
        <v>0.5</v>
      </c>
      <c r="F12" s="480"/>
    </row>
    <row r="13" spans="2:6" ht="16.5">
      <c r="B13" s="481">
        <v>3</v>
      </c>
      <c r="C13" s="497" t="s">
        <v>985</v>
      </c>
      <c r="D13" s="498"/>
      <c r="E13" s="479">
        <v>0.4</v>
      </c>
      <c r="F13" s="480"/>
    </row>
    <row r="14" spans="2:6" ht="16.5">
      <c r="B14" s="478">
        <v>4</v>
      </c>
      <c r="C14" s="482" t="s">
        <v>986</v>
      </c>
      <c r="D14" s="482"/>
      <c r="E14" s="479">
        <v>0.68</v>
      </c>
      <c r="F14" s="480"/>
    </row>
    <row r="15" spans="2:6" ht="16.5">
      <c r="B15" s="481">
        <v>5</v>
      </c>
      <c r="C15" s="482" t="s">
        <v>987</v>
      </c>
      <c r="D15" s="482"/>
      <c r="E15" s="479">
        <v>0.8</v>
      </c>
      <c r="F15" s="480"/>
    </row>
    <row r="16" spans="2:6" ht="16.5">
      <c r="B16" s="481">
        <v>6</v>
      </c>
      <c r="C16" s="497" t="s">
        <v>988</v>
      </c>
      <c r="D16" s="498"/>
      <c r="E16" s="479">
        <v>5</v>
      </c>
      <c r="F16" s="480"/>
    </row>
    <row r="17" spans="2:6" ht="16.5">
      <c r="B17" s="478">
        <v>7</v>
      </c>
      <c r="C17" s="489" t="s">
        <v>989</v>
      </c>
      <c r="D17" s="490"/>
      <c r="E17" s="483">
        <v>4</v>
      </c>
      <c r="F17" s="480"/>
    </row>
    <row r="18" spans="2:6" ht="16.5">
      <c r="B18" s="481">
        <v>8</v>
      </c>
      <c r="C18" s="497" t="s">
        <v>990</v>
      </c>
      <c r="D18" s="498"/>
      <c r="E18" s="483">
        <v>1.5</v>
      </c>
      <c r="F18" s="484"/>
    </row>
    <row r="19" spans="2:6" ht="16.5">
      <c r="B19" s="481">
        <v>9</v>
      </c>
      <c r="C19" s="489" t="s">
        <v>991</v>
      </c>
      <c r="D19" s="490"/>
      <c r="E19" s="485">
        <v>3</v>
      </c>
      <c r="F19" s="480"/>
    </row>
    <row r="20" spans="2:6" ht="15">
      <c r="B20" s="491" t="s">
        <v>992</v>
      </c>
      <c r="C20" s="492"/>
      <c r="D20" s="492"/>
      <c r="E20" s="486">
        <f>SUM(E11:E19)</f>
        <v>19.88</v>
      </c>
      <c r="F20" s="487"/>
    </row>
    <row r="21" spans="2:5" ht="15.75" thickBot="1">
      <c r="B21" s="493" t="s">
        <v>993</v>
      </c>
      <c r="C21" s="494"/>
      <c r="D21" s="494"/>
      <c r="E21" s="488">
        <f>E20+G8</f>
        <v>30</v>
      </c>
    </row>
  </sheetData>
  <sheetProtection/>
  <mergeCells count="15">
    <mergeCell ref="B1:G1"/>
    <mergeCell ref="B2:G2"/>
    <mergeCell ref="B3:G3"/>
    <mergeCell ref="B4:G4"/>
    <mergeCell ref="B8:F8"/>
    <mergeCell ref="C9:E9"/>
    <mergeCell ref="C19:D19"/>
    <mergeCell ref="B20:D20"/>
    <mergeCell ref="B21:D21"/>
    <mergeCell ref="C10:D10"/>
    <mergeCell ref="C11:D11"/>
    <mergeCell ref="C13:D13"/>
    <mergeCell ref="C16:D16"/>
    <mergeCell ref="C17:D17"/>
    <mergeCell ref="C18:D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85" zoomScaleSheetLayoutView="85" zoomScalePageLayoutView="0" workbookViewId="0" topLeftCell="A1">
      <selection activeCell="S31" sqref="S31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555"/>
      <c r="E1" s="555"/>
      <c r="F1" s="555"/>
      <c r="G1" s="555"/>
      <c r="H1" s="555"/>
      <c r="I1" s="555"/>
      <c r="L1" s="622" t="s">
        <v>92</v>
      </c>
      <c r="M1" s="622"/>
    </row>
    <row r="2" spans="1:13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</row>
    <row r="3" spans="1:13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ht="11.25" customHeight="1"/>
    <row r="5" spans="1:13" ht="15.75">
      <c r="A5" s="559" t="s">
        <v>754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</row>
    <row r="7" spans="1:11" ht="12.75">
      <c r="A7" s="522" t="s">
        <v>166</v>
      </c>
      <c r="B7" s="522"/>
      <c r="K7" s="123"/>
    </row>
    <row r="8" spans="1:14" ht="12.75">
      <c r="A8" s="33"/>
      <c r="B8" s="33"/>
      <c r="K8" s="110"/>
      <c r="L8" s="619" t="s">
        <v>791</v>
      </c>
      <c r="M8" s="619"/>
      <c r="N8" s="619"/>
    </row>
    <row r="9" spans="1:14" ht="15.75" customHeight="1">
      <c r="A9" s="620" t="s">
        <v>2</v>
      </c>
      <c r="B9" s="620" t="s">
        <v>3</v>
      </c>
      <c r="C9" s="518" t="s">
        <v>4</v>
      </c>
      <c r="D9" s="518"/>
      <c r="E9" s="518"/>
      <c r="F9" s="520"/>
      <c r="G9" s="618"/>
      <c r="H9" s="549" t="s">
        <v>107</v>
      </c>
      <c r="I9" s="549"/>
      <c r="J9" s="549"/>
      <c r="K9" s="549"/>
      <c r="L9" s="549"/>
      <c r="M9" s="620" t="s">
        <v>137</v>
      </c>
      <c r="N9" s="530" t="s">
        <v>138</v>
      </c>
    </row>
    <row r="10" spans="1:19" ht="38.25">
      <c r="A10" s="621"/>
      <c r="B10" s="621"/>
      <c r="C10" s="5" t="s">
        <v>5</v>
      </c>
      <c r="D10" s="5" t="s">
        <v>6</v>
      </c>
      <c r="E10" s="5" t="s">
        <v>364</v>
      </c>
      <c r="F10" s="7" t="s">
        <v>105</v>
      </c>
      <c r="G10" s="6" t="s">
        <v>365</v>
      </c>
      <c r="H10" s="5" t="s">
        <v>5</v>
      </c>
      <c r="I10" s="5" t="s">
        <v>6</v>
      </c>
      <c r="J10" s="5" t="s">
        <v>364</v>
      </c>
      <c r="K10" s="7" t="s">
        <v>105</v>
      </c>
      <c r="L10" s="7" t="s">
        <v>366</v>
      </c>
      <c r="M10" s="621"/>
      <c r="N10" s="530"/>
      <c r="R10" s="14"/>
      <c r="S10" s="14"/>
    </row>
    <row r="11" spans="1:14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.75">
      <c r="A12" s="8">
        <v>1</v>
      </c>
      <c r="B12" s="3" t="s">
        <v>915</v>
      </c>
      <c r="C12" s="3">
        <v>155</v>
      </c>
      <c r="D12" s="3">
        <v>6</v>
      </c>
      <c r="E12" s="3">
        <v>0</v>
      </c>
      <c r="F12" s="386">
        <v>0</v>
      </c>
      <c r="G12" s="388">
        <f>SUM(C12:F12)</f>
        <v>161</v>
      </c>
      <c r="H12" s="3">
        <v>155</v>
      </c>
      <c r="I12" s="3">
        <v>6</v>
      </c>
      <c r="J12" s="3">
        <v>0</v>
      </c>
      <c r="K12" s="3">
        <v>0</v>
      </c>
      <c r="L12" s="3">
        <f>SUM(H12:K12)</f>
        <v>161</v>
      </c>
      <c r="M12" s="3">
        <v>0</v>
      </c>
      <c r="N12" s="3">
        <v>0</v>
      </c>
    </row>
    <row r="13" spans="1:14" ht="12.75">
      <c r="A13" s="8">
        <v>2</v>
      </c>
      <c r="B13" s="9"/>
      <c r="C13" s="9"/>
      <c r="D13" s="9"/>
      <c r="E13" s="9"/>
      <c r="F13" s="72"/>
      <c r="G13" s="10"/>
      <c r="H13" s="9"/>
      <c r="I13" s="9"/>
      <c r="J13" s="9"/>
      <c r="K13" s="9"/>
      <c r="L13" s="9"/>
      <c r="M13" s="9"/>
      <c r="N13" s="9"/>
    </row>
    <row r="14" spans="1:14" ht="12.75">
      <c r="A14" s="8">
        <v>3</v>
      </c>
      <c r="B14" s="9"/>
      <c r="C14" s="9"/>
      <c r="D14" s="9"/>
      <c r="E14" s="9"/>
      <c r="F14" s="72"/>
      <c r="G14" s="10"/>
      <c r="H14" s="9"/>
      <c r="I14" s="9"/>
      <c r="J14" s="9"/>
      <c r="K14" s="9"/>
      <c r="L14" s="9"/>
      <c r="M14" s="9"/>
      <c r="N14" s="9"/>
    </row>
    <row r="15" spans="1:14" ht="12.75">
      <c r="A15" s="8">
        <v>4</v>
      </c>
      <c r="B15" s="9"/>
      <c r="C15" s="9"/>
      <c r="D15" s="9"/>
      <c r="E15" s="9"/>
      <c r="F15" s="72"/>
      <c r="G15" s="10"/>
      <c r="H15" s="9"/>
      <c r="I15" s="9"/>
      <c r="J15" s="9"/>
      <c r="K15" s="9"/>
      <c r="L15" s="9"/>
      <c r="M15" s="9"/>
      <c r="N15" s="9"/>
    </row>
    <row r="16" spans="1:14" ht="12.75">
      <c r="A16" s="11" t="s">
        <v>7</v>
      </c>
      <c r="B16" s="9"/>
      <c r="C16" s="9"/>
      <c r="D16" s="9"/>
      <c r="E16" s="9"/>
      <c r="F16" s="72"/>
      <c r="G16" s="10"/>
      <c r="H16" s="9"/>
      <c r="I16" s="9"/>
      <c r="J16" s="9"/>
      <c r="K16" s="9"/>
      <c r="L16" s="9"/>
      <c r="M16" s="9"/>
      <c r="N16" s="9"/>
    </row>
    <row r="17" spans="1:14" ht="12.75">
      <c r="A17" s="3" t="s">
        <v>19</v>
      </c>
      <c r="B17" s="3" t="s">
        <v>915</v>
      </c>
      <c r="C17" s="3">
        <v>155</v>
      </c>
      <c r="D17" s="3">
        <v>6</v>
      </c>
      <c r="E17" s="3">
        <v>0</v>
      </c>
      <c r="F17" s="386">
        <v>0</v>
      </c>
      <c r="G17" s="388">
        <f>SUM(C17:F17)</f>
        <v>161</v>
      </c>
      <c r="H17" s="3">
        <v>155</v>
      </c>
      <c r="I17" s="3">
        <v>6</v>
      </c>
      <c r="J17" s="3">
        <v>0</v>
      </c>
      <c r="K17" s="3">
        <v>0</v>
      </c>
      <c r="L17" s="3">
        <f>SUM(H17:K17)</f>
        <v>161</v>
      </c>
      <c r="M17" s="3">
        <v>0</v>
      </c>
      <c r="N17" s="3">
        <v>0</v>
      </c>
    </row>
    <row r="18" spans="1:13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12.75">
      <c r="A19" s="12" t="s">
        <v>8</v>
      </c>
    </row>
    <row r="20" ht="12.75">
      <c r="A20" t="s">
        <v>9</v>
      </c>
    </row>
    <row r="21" spans="1:12" ht="12.75">
      <c r="A21" t="s">
        <v>10</v>
      </c>
      <c r="J21" s="13" t="s">
        <v>11</v>
      </c>
      <c r="K21" s="13"/>
      <c r="L21" s="13" t="s">
        <v>11</v>
      </c>
    </row>
    <row r="22" spans="1:12" ht="12.75">
      <c r="A22" s="17" t="s">
        <v>437</v>
      </c>
      <c r="J22" s="13"/>
      <c r="K22" s="13"/>
      <c r="L22" s="13"/>
    </row>
    <row r="23" spans="3:13" ht="12.75">
      <c r="C23" s="17" t="s">
        <v>438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3:13" ht="12.75">
      <c r="C24" s="17"/>
      <c r="E24" s="14"/>
      <c r="F24" s="14"/>
      <c r="G24" s="14"/>
      <c r="H24" s="14"/>
      <c r="I24" s="14"/>
      <c r="J24" s="14"/>
      <c r="K24" s="14"/>
      <c r="L24" s="14"/>
      <c r="M24" s="14"/>
    </row>
    <row r="25" spans="1:15" ht="15" customHeight="1">
      <c r="A25" s="15" t="s">
        <v>12</v>
      </c>
      <c r="B25" s="15"/>
      <c r="C25" s="15"/>
      <c r="D25" s="15"/>
      <c r="E25" s="15"/>
      <c r="F25" s="15"/>
      <c r="G25" s="15"/>
      <c r="J25" s="16"/>
      <c r="K25" s="615"/>
      <c r="L25" s="616"/>
      <c r="M25" s="617" t="s">
        <v>13</v>
      </c>
      <c r="N25" s="617"/>
      <c r="O25" s="617"/>
    </row>
    <row r="26" spans="1:14" ht="15" customHeight="1">
      <c r="A26" s="615" t="s">
        <v>14</v>
      </c>
      <c r="B26" s="615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</row>
    <row r="27" spans="1:14" ht="15.75">
      <c r="A27" s="615" t="s">
        <v>15</v>
      </c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</row>
    <row r="28" spans="11:14" ht="12.75">
      <c r="K28" s="522" t="s">
        <v>87</v>
      </c>
      <c r="L28" s="522"/>
      <c r="M28" s="522"/>
      <c r="N28" s="522"/>
    </row>
    <row r="29" spans="1:13" ht="12.75">
      <c r="A29" s="614"/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</row>
  </sheetData>
  <sheetProtection/>
  <mergeCells count="19"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A29:M29"/>
    <mergeCell ref="K25:L25"/>
    <mergeCell ref="A27:N27"/>
    <mergeCell ref="A26:N26"/>
    <mergeCell ref="H9:L9"/>
    <mergeCell ref="M25:O25"/>
    <mergeCell ref="C9:G9"/>
    <mergeCell ref="K28:N28"/>
    <mergeCell ref="N9:N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="90" zoomScaleSheetLayoutView="90" zoomScalePageLayoutView="0" workbookViewId="0" topLeftCell="A4">
      <selection activeCell="C21" sqref="C21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555"/>
      <c r="E1" s="555"/>
      <c r="F1" s="555"/>
      <c r="G1" s="555"/>
      <c r="H1" s="555"/>
      <c r="I1" s="555"/>
      <c r="J1" s="555"/>
      <c r="K1" s="1"/>
      <c r="M1" s="113" t="s">
        <v>93</v>
      </c>
    </row>
    <row r="2" spans="1:14" ht="1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ht="20.25">
      <c r="A3" s="560" t="s">
        <v>712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</row>
    <row r="4" ht="11.25" customHeight="1"/>
    <row r="5" spans="1:14" ht="15.75">
      <c r="A5" s="561" t="s">
        <v>755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</row>
    <row r="7" spans="1:14" ht="12.75">
      <c r="A7" s="522" t="s">
        <v>166</v>
      </c>
      <c r="B7" s="522"/>
      <c r="L7" s="619" t="s">
        <v>791</v>
      </c>
      <c r="M7" s="619"/>
      <c r="N7" s="619"/>
    </row>
    <row r="8" spans="1:14" ht="15.75" customHeight="1">
      <c r="A8" s="620" t="s">
        <v>2</v>
      </c>
      <c r="B8" s="620" t="s">
        <v>3</v>
      </c>
      <c r="C8" s="518" t="s">
        <v>4</v>
      </c>
      <c r="D8" s="518"/>
      <c r="E8" s="518"/>
      <c r="F8" s="518"/>
      <c r="G8" s="518"/>
      <c r="H8" s="518" t="s">
        <v>107</v>
      </c>
      <c r="I8" s="518"/>
      <c r="J8" s="518"/>
      <c r="K8" s="518"/>
      <c r="L8" s="518"/>
      <c r="M8" s="620" t="s">
        <v>137</v>
      </c>
      <c r="N8" s="530" t="s">
        <v>138</v>
      </c>
    </row>
    <row r="9" spans="1:19" ht="51">
      <c r="A9" s="621"/>
      <c r="B9" s="621"/>
      <c r="C9" s="5" t="s">
        <v>5</v>
      </c>
      <c r="D9" s="5" t="s">
        <v>6</v>
      </c>
      <c r="E9" s="5" t="s">
        <v>364</v>
      </c>
      <c r="F9" s="5" t="s">
        <v>105</v>
      </c>
      <c r="G9" s="5" t="s">
        <v>211</v>
      </c>
      <c r="H9" s="5" t="s">
        <v>5</v>
      </c>
      <c r="I9" s="5" t="s">
        <v>6</v>
      </c>
      <c r="J9" s="5" t="s">
        <v>364</v>
      </c>
      <c r="K9" s="5" t="s">
        <v>105</v>
      </c>
      <c r="L9" s="5" t="s">
        <v>210</v>
      </c>
      <c r="M9" s="621"/>
      <c r="N9" s="530"/>
      <c r="R9" s="9"/>
      <c r="S9" s="14"/>
    </row>
    <row r="10" spans="1:14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8">
        <v>1</v>
      </c>
      <c r="B11" s="3" t="s">
        <v>915</v>
      </c>
      <c r="C11" s="3">
        <v>115</v>
      </c>
      <c r="D11" s="3">
        <v>4</v>
      </c>
      <c r="E11" s="3">
        <v>0</v>
      </c>
      <c r="F11" s="3">
        <v>0</v>
      </c>
      <c r="G11" s="3">
        <f>SUM(C11:F11)</f>
        <v>119</v>
      </c>
      <c r="H11" s="3">
        <v>115</v>
      </c>
      <c r="I11" s="3">
        <v>4</v>
      </c>
      <c r="J11" s="3">
        <v>0</v>
      </c>
      <c r="K11" s="3">
        <v>0</v>
      </c>
      <c r="L11" s="3">
        <f>SUM(H11:K11)</f>
        <v>119</v>
      </c>
      <c r="M11" s="3">
        <v>0</v>
      </c>
      <c r="N11" s="3">
        <v>0</v>
      </c>
    </row>
    <row r="12" spans="1:14" ht="12.7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3" t="s">
        <v>19</v>
      </c>
      <c r="B17" s="3" t="s">
        <v>915</v>
      </c>
      <c r="C17" s="3">
        <v>115</v>
      </c>
      <c r="D17" s="3">
        <v>4</v>
      </c>
      <c r="E17" s="3">
        <v>0</v>
      </c>
      <c r="F17" s="3">
        <v>0</v>
      </c>
      <c r="G17" s="3">
        <f>SUM(C17:F17)</f>
        <v>119</v>
      </c>
      <c r="H17" s="3">
        <v>115</v>
      </c>
      <c r="I17" s="3">
        <v>4</v>
      </c>
      <c r="J17" s="3">
        <v>0</v>
      </c>
      <c r="K17" s="3">
        <v>0</v>
      </c>
      <c r="L17" s="3">
        <f>SUM(H17:K17)</f>
        <v>119</v>
      </c>
      <c r="M17" s="3">
        <v>0</v>
      </c>
      <c r="N17" s="3">
        <v>0</v>
      </c>
    </row>
    <row r="18" spans="1:14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ht="12.75">
      <c r="A19" s="12" t="s">
        <v>8</v>
      </c>
    </row>
    <row r="20" ht="12.75">
      <c r="A20" t="s">
        <v>9</v>
      </c>
    </row>
    <row r="21" spans="1:14" ht="12.75">
      <c r="A21" t="s">
        <v>10</v>
      </c>
      <c r="L21" s="13" t="s">
        <v>11</v>
      </c>
      <c r="M21" s="13"/>
      <c r="N21" s="13" t="s">
        <v>11</v>
      </c>
    </row>
    <row r="22" spans="1:12" ht="12.75">
      <c r="A22" s="17" t="s">
        <v>437</v>
      </c>
      <c r="J22" s="13"/>
      <c r="K22" s="13"/>
      <c r="L22" s="13"/>
    </row>
    <row r="23" spans="3:13" ht="12.75">
      <c r="C23" s="17" t="s">
        <v>438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5:14" ht="12.75"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5:14" ht="12.75"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>
      <c r="A26" s="15" t="s">
        <v>12</v>
      </c>
      <c r="B26" s="15"/>
      <c r="C26" s="15"/>
      <c r="D26" s="15"/>
      <c r="E26" s="15"/>
      <c r="F26" s="15"/>
      <c r="G26" s="15"/>
      <c r="H26" s="15"/>
      <c r="L26" s="615" t="s">
        <v>13</v>
      </c>
      <c r="M26" s="615"/>
      <c r="N26" s="615"/>
    </row>
    <row r="27" spans="1:14" ht="15.75" customHeight="1">
      <c r="A27" s="615" t="s">
        <v>14</v>
      </c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</row>
    <row r="28" spans="1:14" ht="15.75">
      <c r="A28" s="615" t="s">
        <v>15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</row>
    <row r="29" spans="12:14" ht="12.75">
      <c r="L29" s="522"/>
      <c r="M29" s="522"/>
      <c r="N29" s="522"/>
    </row>
    <row r="30" spans="1:14" ht="12.75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</row>
  </sheetData>
  <sheetProtection/>
  <mergeCells count="17">
    <mergeCell ref="H8:L8"/>
    <mergeCell ref="D1:J1"/>
    <mergeCell ref="A2:N2"/>
    <mergeCell ref="A3:N3"/>
    <mergeCell ref="A5:N5"/>
    <mergeCell ref="L7:N7"/>
    <mergeCell ref="A7:B7"/>
    <mergeCell ref="A30:N30"/>
    <mergeCell ref="L26:N26"/>
    <mergeCell ref="A27:N27"/>
    <mergeCell ref="M8:M9"/>
    <mergeCell ref="N8:N9"/>
    <mergeCell ref="L29:N29"/>
    <mergeCell ref="A28:N28"/>
    <mergeCell ref="A8:A9"/>
    <mergeCell ref="B8:B9"/>
    <mergeCell ref="C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2019-05-03T06:23:14Z</cp:lastPrinted>
  <dcterms:created xsi:type="dcterms:W3CDTF">1996-10-14T23:33:28Z</dcterms:created>
  <dcterms:modified xsi:type="dcterms:W3CDTF">2019-07-03T07:19:24Z</dcterms:modified>
  <cp:category/>
  <cp:version/>
  <cp:contentType/>
  <cp:contentStatus/>
</cp:coreProperties>
</file>